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10) від 07.08.25\Чистовики 22 сесії (10) від 07.08.25\499бюджет\"/>
    </mc:Choice>
  </mc:AlternateContent>
  <bookViews>
    <workbookView xWindow="-120" yWindow="-120" windowWidth="20730" windowHeight="1104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33" i="2" l="1"/>
  <c r="Q123" i="2"/>
  <c r="O123" i="2"/>
  <c r="J123" i="2"/>
  <c r="J121" i="2" s="1"/>
  <c r="AA123" i="2"/>
  <c r="V123" i="2" s="1"/>
  <c r="AB123" i="2" s="1"/>
  <c r="AB121" i="2" s="1"/>
  <c r="AC123" i="2"/>
  <c r="AC121" i="2" s="1"/>
  <c r="AD123" i="2"/>
  <c r="AE123" i="2"/>
  <c r="AF123" i="2"/>
  <c r="AF121" i="2" s="1"/>
  <c r="AG123" i="2"/>
  <c r="AG121" i="2" s="1"/>
  <c r="AI123" i="2"/>
  <c r="AJ123" i="2"/>
  <c r="AK123" i="2"/>
  <c r="AL123" i="2"/>
  <c r="AM123" i="2"/>
  <c r="AM121" i="2" s="1"/>
  <c r="F121" i="2"/>
  <c r="G121" i="2"/>
  <c r="H121" i="2"/>
  <c r="I121" i="2"/>
  <c r="K121" i="2"/>
  <c r="L121" i="2"/>
  <c r="M121" i="2"/>
  <c r="N121" i="2"/>
  <c r="O121" i="2"/>
  <c r="Q121" i="2"/>
  <c r="R121" i="2"/>
  <c r="S121" i="2"/>
  <c r="T121" i="2"/>
  <c r="U121" i="2"/>
  <c r="W121" i="2"/>
  <c r="X121" i="2"/>
  <c r="Y121" i="2"/>
  <c r="Z121" i="2"/>
  <c r="AD121" i="2"/>
  <c r="AE121" i="2"/>
  <c r="AI121" i="2"/>
  <c r="AJ121" i="2"/>
  <c r="AK121" i="2"/>
  <c r="AL121" i="2"/>
  <c r="E121" i="2"/>
  <c r="E123" i="2"/>
  <c r="AA121" i="2" l="1"/>
  <c r="V121" i="2"/>
  <c r="P123" i="2"/>
  <c r="AH123" i="2"/>
  <c r="AH121" i="2" s="1"/>
  <c r="F65" i="2"/>
  <c r="AN123" i="2" l="1"/>
  <c r="AN121" i="2" s="1"/>
  <c r="P121" i="2"/>
  <c r="AA125" i="2"/>
  <c r="AD125" i="2"/>
  <c r="AE125" i="2"/>
  <c r="AF125" i="2"/>
  <c r="AG125" i="2"/>
  <c r="AI125" i="2"/>
  <c r="AJ125" i="2"/>
  <c r="AK125" i="2"/>
  <c r="AL125" i="2"/>
  <c r="AA126" i="2"/>
  <c r="V126" i="2" s="1"/>
  <c r="AD126" i="2"/>
  <c r="AE126" i="2"/>
  <c r="AF126" i="2"/>
  <c r="AG126" i="2"/>
  <c r="AI126" i="2"/>
  <c r="AJ126" i="2"/>
  <c r="AK126" i="2"/>
  <c r="AL126" i="2"/>
  <c r="AA127" i="2"/>
  <c r="V127" i="2" s="1"/>
  <c r="AD127" i="2"/>
  <c r="AE127" i="2"/>
  <c r="AF127" i="2"/>
  <c r="AG127" i="2"/>
  <c r="AI127" i="2"/>
  <c r="AJ127" i="2"/>
  <c r="AK127" i="2"/>
  <c r="AL127" i="2"/>
  <c r="O124" i="2"/>
  <c r="Q124" i="2"/>
  <c r="O125" i="2"/>
  <c r="J125" i="2" s="1"/>
  <c r="P125" i="2" s="1"/>
  <c r="Q125" i="2"/>
  <c r="O126" i="2"/>
  <c r="J126" i="2" s="1"/>
  <c r="Q126" i="2"/>
  <c r="O127" i="2"/>
  <c r="Q127" i="2"/>
  <c r="J127" i="2"/>
  <c r="E125" i="2"/>
  <c r="E126" i="2"/>
  <c r="E127" i="2"/>
  <c r="AC127" i="2" s="1"/>
  <c r="AD86" i="2"/>
  <c r="AE86" i="2"/>
  <c r="AF86" i="2"/>
  <c r="AG86" i="2"/>
  <c r="AI86" i="2"/>
  <c r="AJ86" i="2"/>
  <c r="AK86" i="2"/>
  <c r="AL86" i="2"/>
  <c r="AA87" i="2"/>
  <c r="V87" i="2" s="1"/>
  <c r="AD87" i="2"/>
  <c r="AE87" i="2"/>
  <c r="AF87" i="2"/>
  <c r="AG87" i="2"/>
  <c r="AI87" i="2"/>
  <c r="AJ87" i="2"/>
  <c r="AK87" i="2"/>
  <c r="AL87" i="2"/>
  <c r="Q86" i="2"/>
  <c r="Q87" i="2"/>
  <c r="J86" i="2"/>
  <c r="O87" i="2"/>
  <c r="J87" i="2" s="1"/>
  <c r="E86" i="2"/>
  <c r="E87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B127" i="2" l="1"/>
  <c r="P87" i="2"/>
  <c r="AC125" i="2"/>
  <c r="P126" i="2"/>
  <c r="AM127" i="2"/>
  <c r="P127" i="2"/>
  <c r="AN127" i="2" s="1"/>
  <c r="AM125" i="2"/>
  <c r="AC126" i="2"/>
  <c r="V125" i="2"/>
  <c r="AB125" i="2" s="1"/>
  <c r="AN125" i="2" s="1"/>
  <c r="AM86" i="2"/>
  <c r="AC87" i="2"/>
  <c r="AH127" i="2"/>
  <c r="AM126" i="2"/>
  <c r="AH126" i="2"/>
  <c r="AB126" i="2"/>
  <c r="AN126" i="2" s="1"/>
  <c r="P86" i="2"/>
  <c r="AB87" i="2"/>
  <c r="AC86" i="2"/>
  <c r="AC85" i="2"/>
  <c r="AM87" i="2"/>
  <c r="AH87" i="2"/>
  <c r="V86" i="2"/>
  <c r="AM85" i="2"/>
  <c r="P85" i="2"/>
  <c r="AB85" i="2"/>
  <c r="AH85" i="2"/>
  <c r="AN87" i="2" l="1"/>
  <c r="AH125" i="2"/>
  <c r="AH86" i="2"/>
  <c r="AB86" i="2"/>
  <c r="AN86" i="2" s="1"/>
  <c r="AN85" i="2"/>
  <c r="E124" i="2"/>
  <c r="AC124" i="2" s="1"/>
  <c r="J124" i="2"/>
  <c r="P124" i="2" s="1"/>
  <c r="AA124" i="2"/>
  <c r="V124" i="2" s="1"/>
  <c r="AD124" i="2"/>
  <c r="AE124" i="2"/>
  <c r="AF124" i="2"/>
  <c r="AG124" i="2"/>
  <c r="AI124" i="2"/>
  <c r="AJ124" i="2"/>
  <c r="AK124" i="2"/>
  <c r="AL124" i="2"/>
  <c r="AM124" i="2" l="1"/>
  <c r="AH124" i="2"/>
  <c r="AB124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4" i="2" l="1"/>
  <c r="AB77" i="2"/>
  <c r="AH76" i="2"/>
  <c r="AM77" i="2"/>
  <c r="AC77" i="2"/>
  <c r="AC76" i="2"/>
  <c r="P76" i="2"/>
  <c r="AB76" i="2"/>
  <c r="AM76" i="2"/>
  <c r="P77" i="2"/>
  <c r="AN77" i="2" s="1"/>
  <c r="AH77" i="2"/>
  <c r="E122" i="2"/>
  <c r="AN76" i="2" l="1"/>
  <c r="AL122" i="2"/>
  <c r="AK122" i="2"/>
  <c r="AJ122" i="2"/>
  <c r="AI122" i="2"/>
  <c r="AG122" i="2"/>
  <c r="AF122" i="2"/>
  <c r="AE122" i="2"/>
  <c r="AD122" i="2"/>
  <c r="AA122" i="2"/>
  <c r="Q122" i="2"/>
  <c r="O122" i="2"/>
  <c r="AG120" i="2"/>
  <c r="Z120" i="2"/>
  <c r="Y120" i="2"/>
  <c r="X120" i="2"/>
  <c r="W120" i="2"/>
  <c r="T120" i="2"/>
  <c r="S120" i="2"/>
  <c r="R120" i="2"/>
  <c r="N120" i="2"/>
  <c r="M120" i="2"/>
  <c r="L120" i="2"/>
  <c r="K120" i="2"/>
  <c r="G120" i="2"/>
  <c r="AJ120" i="2" l="1"/>
  <c r="AK120" i="2"/>
  <c r="J122" i="2"/>
  <c r="O120" i="2"/>
  <c r="AE120" i="2"/>
  <c r="AI120" i="2"/>
  <c r="V122" i="2"/>
  <c r="Q120" i="2"/>
  <c r="AL120" i="2"/>
  <c r="F120" i="2"/>
  <c r="AD120" i="2" s="1"/>
  <c r="H120" i="2"/>
  <c r="AF120" i="2" s="1"/>
  <c r="E120" i="2"/>
  <c r="AC122" i="2"/>
  <c r="AM122" i="2"/>
  <c r="O20" i="2"/>
  <c r="AC120" i="2" l="1"/>
  <c r="AB122" i="2"/>
  <c r="V120" i="2"/>
  <c r="J120" i="2"/>
  <c r="P122" i="2"/>
  <c r="AH122" i="2"/>
  <c r="AA120" i="2"/>
  <c r="AM120" i="2" s="1"/>
  <c r="AA112" i="2"/>
  <c r="V112" i="2" s="1"/>
  <c r="AD112" i="2"/>
  <c r="AE112" i="2"/>
  <c r="AF112" i="2"/>
  <c r="AG112" i="2"/>
  <c r="AI112" i="2"/>
  <c r="AJ112" i="2"/>
  <c r="AK112" i="2"/>
  <c r="AL112" i="2"/>
  <c r="O112" i="2"/>
  <c r="Q112" i="2"/>
  <c r="E112" i="2"/>
  <c r="AC112" i="2" s="1"/>
  <c r="AA105" i="2"/>
  <c r="V105" i="2" s="1"/>
  <c r="AD105" i="2"/>
  <c r="AE105" i="2"/>
  <c r="AF105" i="2"/>
  <c r="AG105" i="2"/>
  <c r="AI105" i="2"/>
  <c r="AJ105" i="2"/>
  <c r="AK105" i="2"/>
  <c r="AL105" i="2"/>
  <c r="O105" i="2"/>
  <c r="J105" i="2" s="1"/>
  <c r="Q105" i="2"/>
  <c r="E105" i="2"/>
  <c r="AD102" i="2"/>
  <c r="AE102" i="2"/>
  <c r="AF102" i="2"/>
  <c r="AG102" i="2"/>
  <c r="AI102" i="2"/>
  <c r="AJ102" i="2"/>
  <c r="AK102" i="2"/>
  <c r="AL102" i="2"/>
  <c r="AA102" i="2"/>
  <c r="V102" i="2" s="1"/>
  <c r="O102" i="2"/>
  <c r="Q102" i="2"/>
  <c r="E102" i="2"/>
  <c r="AD90" i="2"/>
  <c r="AE90" i="2"/>
  <c r="AF90" i="2"/>
  <c r="AG90" i="2"/>
  <c r="AI90" i="2"/>
  <c r="AJ90" i="2"/>
  <c r="AK90" i="2"/>
  <c r="AL90" i="2"/>
  <c r="AM90" i="2"/>
  <c r="V90" i="2"/>
  <c r="Q90" i="2"/>
  <c r="J90" i="2"/>
  <c r="E90" i="2"/>
  <c r="AM102" i="2" l="1"/>
  <c r="AB120" i="2"/>
  <c r="AH105" i="2"/>
  <c r="AM112" i="2"/>
  <c r="AC90" i="2"/>
  <c r="AB112" i="2"/>
  <c r="P120" i="2"/>
  <c r="AN122" i="2"/>
  <c r="P105" i="2"/>
  <c r="AH120" i="2"/>
  <c r="AC102" i="2"/>
  <c r="P90" i="2"/>
  <c r="AC105" i="2"/>
  <c r="AM105" i="2"/>
  <c r="J112" i="2"/>
  <c r="P112" i="2" s="1"/>
  <c r="AB90" i="2"/>
  <c r="J102" i="2"/>
  <c r="P102" i="2" s="1"/>
  <c r="AB105" i="2"/>
  <c r="AB102" i="2"/>
  <c r="AH90" i="2"/>
  <c r="AN120" i="2" l="1"/>
  <c r="AN112" i="2"/>
  <c r="AN90" i="2"/>
  <c r="AN105" i="2"/>
  <c r="AH112" i="2"/>
  <c r="AH102" i="2"/>
  <c r="AN102" i="2"/>
  <c r="AD89" i="2"/>
  <c r="AE89" i="2"/>
  <c r="AF89" i="2"/>
  <c r="AG89" i="2"/>
  <c r="AI89" i="2"/>
  <c r="AJ89" i="2"/>
  <c r="AK89" i="2"/>
  <c r="AL89" i="2"/>
  <c r="AM89" i="2"/>
  <c r="V89" i="2"/>
  <c r="Q89" i="2"/>
  <c r="J89" i="2"/>
  <c r="E89" i="2"/>
  <c r="AC89" i="2" l="1"/>
  <c r="P89" i="2"/>
  <c r="AH89" i="2"/>
  <c r="AB89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89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8" i="2"/>
  <c r="AE88" i="2"/>
  <c r="AF88" i="2"/>
  <c r="AG88" i="2"/>
  <c r="AI88" i="2"/>
  <c r="AJ88" i="2"/>
  <c r="AK88" i="2"/>
  <c r="AL88" i="2"/>
  <c r="AM88" i="2"/>
  <c r="V88" i="2"/>
  <c r="Q88" i="2"/>
  <c r="O91" i="2"/>
  <c r="J91" i="2" s="1"/>
  <c r="J88" i="2"/>
  <c r="E88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8" i="2" l="1"/>
  <c r="P79" i="2"/>
  <c r="AH88" i="2"/>
  <c r="AC79" i="2"/>
  <c r="J80" i="2"/>
  <c r="P80" i="2" s="1"/>
  <c r="AC88" i="2"/>
  <c r="AB88" i="2"/>
  <c r="AB79" i="2"/>
  <c r="AM79" i="2"/>
  <c r="AH79" i="2"/>
  <c r="AB80" i="2"/>
  <c r="AC80" i="2"/>
  <c r="AN79" i="2" l="1"/>
  <c r="AN88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3" i="2"/>
  <c r="AE113" i="2"/>
  <c r="AF113" i="2"/>
  <c r="AG113" i="2"/>
  <c r="AI113" i="2"/>
  <c r="AJ113" i="2"/>
  <c r="AK113" i="2"/>
  <c r="AL113" i="2"/>
  <c r="AA113" i="2"/>
  <c r="V113" i="2" s="1"/>
  <c r="Q113" i="2"/>
  <c r="O113" i="2"/>
  <c r="J113" i="2" s="1"/>
  <c r="E113" i="2"/>
  <c r="P84" i="2" l="1"/>
  <c r="AN84" i="2" s="1"/>
  <c r="AH113" i="2"/>
  <c r="P82" i="2"/>
  <c r="AN82" i="2" s="1"/>
  <c r="P81" i="2"/>
  <c r="AN81" i="2" s="1"/>
  <c r="AB113" i="2"/>
  <c r="P83" i="2"/>
  <c r="AN83" i="2" s="1"/>
  <c r="AC113" i="2"/>
  <c r="P113" i="2"/>
  <c r="AM113" i="2"/>
  <c r="AN113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1" i="2"/>
  <c r="J101" i="2" s="1"/>
  <c r="E101" i="2"/>
  <c r="AD101" i="2"/>
  <c r="AE101" i="2"/>
  <c r="AF101" i="2"/>
  <c r="AG101" i="2"/>
  <c r="AI101" i="2"/>
  <c r="AJ101" i="2"/>
  <c r="AK101" i="2"/>
  <c r="AL101" i="2"/>
  <c r="AA101" i="2"/>
  <c r="V101" i="2" s="1"/>
  <c r="Q101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19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3" i="2"/>
  <c r="V103" i="2" s="1"/>
  <c r="AD103" i="2"/>
  <c r="AE103" i="2"/>
  <c r="AF103" i="2"/>
  <c r="AG103" i="2"/>
  <c r="AI103" i="2"/>
  <c r="AJ103" i="2"/>
  <c r="AK103" i="2"/>
  <c r="AL103" i="2"/>
  <c r="O103" i="2"/>
  <c r="Q103" i="2"/>
  <c r="E103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1" i="2"/>
  <c r="AE91" i="2"/>
  <c r="AF91" i="2"/>
  <c r="AG91" i="2"/>
  <c r="AI91" i="2"/>
  <c r="AJ91" i="2"/>
  <c r="AK91" i="2"/>
  <c r="AL91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6" i="2"/>
  <c r="AE96" i="2"/>
  <c r="AF96" i="2"/>
  <c r="AG96" i="2"/>
  <c r="AI96" i="2"/>
  <c r="AJ96" i="2"/>
  <c r="AK96" i="2"/>
  <c r="AL96" i="2"/>
  <c r="AD97" i="2"/>
  <c r="AE97" i="2"/>
  <c r="AF97" i="2"/>
  <c r="AG97" i="2"/>
  <c r="AI97" i="2"/>
  <c r="AJ97" i="2"/>
  <c r="AK97" i="2"/>
  <c r="AL97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4" i="2"/>
  <c r="AE104" i="2"/>
  <c r="AF104" i="2"/>
  <c r="AG104" i="2"/>
  <c r="AI104" i="2"/>
  <c r="AJ104" i="2"/>
  <c r="AK104" i="2"/>
  <c r="AL104" i="2"/>
  <c r="AG106" i="2"/>
  <c r="AI106" i="2"/>
  <c r="AJ106" i="2"/>
  <c r="AK106" i="2"/>
  <c r="AL106" i="2"/>
  <c r="AD107" i="2"/>
  <c r="AE107" i="2"/>
  <c r="AF107" i="2"/>
  <c r="AG107" i="2"/>
  <c r="AI107" i="2"/>
  <c r="AJ107" i="2"/>
  <c r="AK107" i="2"/>
  <c r="AL107" i="2"/>
  <c r="AD110" i="2"/>
  <c r="AE110" i="2"/>
  <c r="AF110" i="2"/>
  <c r="AG110" i="2"/>
  <c r="AI110" i="2"/>
  <c r="AJ110" i="2"/>
  <c r="AK110" i="2"/>
  <c r="AL110" i="2"/>
  <c r="AD111" i="2"/>
  <c r="AE111" i="2"/>
  <c r="AF111" i="2"/>
  <c r="AG111" i="2"/>
  <c r="AI111" i="2"/>
  <c r="AJ111" i="2"/>
  <c r="AK111" i="2"/>
  <c r="AL111" i="2"/>
  <c r="AD114" i="2"/>
  <c r="AE114" i="2"/>
  <c r="AF114" i="2"/>
  <c r="AG114" i="2"/>
  <c r="AI114" i="2"/>
  <c r="AJ114" i="2"/>
  <c r="AK114" i="2"/>
  <c r="AL114" i="2"/>
  <c r="AE115" i="2"/>
  <c r="AF115" i="2"/>
  <c r="AG115" i="2"/>
  <c r="AI115" i="2"/>
  <c r="AJ115" i="2"/>
  <c r="AK115" i="2"/>
  <c r="AL115" i="2"/>
  <c r="AD116" i="2"/>
  <c r="AE116" i="2"/>
  <c r="AF116" i="2"/>
  <c r="AG116" i="2"/>
  <c r="AI116" i="2"/>
  <c r="AJ116" i="2"/>
  <c r="AK116" i="2"/>
  <c r="AL116" i="2"/>
  <c r="AD117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F119" i="2"/>
  <c r="AG119" i="2"/>
  <c r="AJ119" i="2"/>
  <c r="AK119" i="2"/>
  <c r="AL119" i="2"/>
  <c r="AG128" i="2"/>
  <c r="AG129" i="2"/>
  <c r="AD130" i="2"/>
  <c r="AE130" i="2"/>
  <c r="AF130" i="2"/>
  <c r="AG130" i="2"/>
  <c r="AI130" i="2"/>
  <c r="AJ130" i="2"/>
  <c r="AK130" i="2"/>
  <c r="AL130" i="2"/>
  <c r="AD131" i="2"/>
  <c r="AE131" i="2"/>
  <c r="AF131" i="2"/>
  <c r="AG131" i="2"/>
  <c r="AI131" i="2"/>
  <c r="AJ131" i="2"/>
  <c r="AK131" i="2"/>
  <c r="AL131" i="2"/>
  <c r="AD132" i="2"/>
  <c r="AE132" i="2"/>
  <c r="AF132" i="2"/>
  <c r="AG132" i="2"/>
  <c r="AI132" i="2"/>
  <c r="AJ132" i="2"/>
  <c r="AK132" i="2"/>
  <c r="AL132" i="2"/>
  <c r="AA132" i="2"/>
  <c r="Q132" i="2"/>
  <c r="AA131" i="2"/>
  <c r="AA130" i="2"/>
  <c r="V130" i="2" s="1"/>
  <c r="Q130" i="2"/>
  <c r="Z129" i="2"/>
  <c r="Z128" i="2" s="1"/>
  <c r="Y129" i="2"/>
  <c r="X129" i="2"/>
  <c r="X128" i="2" s="1"/>
  <c r="W129" i="2"/>
  <c r="W128" i="2" s="1"/>
  <c r="T129" i="2"/>
  <c r="T128" i="2" s="1"/>
  <c r="S129" i="2"/>
  <c r="S128" i="2" s="1"/>
  <c r="R129" i="2"/>
  <c r="R128" i="2" s="1"/>
  <c r="AA119" i="2"/>
  <c r="V119" i="2" s="1"/>
  <c r="Q119" i="2"/>
  <c r="AA118" i="2"/>
  <c r="V118" i="2" s="1"/>
  <c r="Q118" i="2"/>
  <c r="AA117" i="2"/>
  <c r="V117" i="2" s="1"/>
  <c r="Q117" i="2"/>
  <c r="AA116" i="2"/>
  <c r="V116" i="2" s="1"/>
  <c r="Q116" i="2"/>
  <c r="AA115" i="2"/>
  <c r="Q115" i="2"/>
  <c r="AA114" i="2"/>
  <c r="V114" i="2" s="1"/>
  <c r="Q114" i="2"/>
  <c r="AA111" i="2"/>
  <c r="V111" i="2" s="1"/>
  <c r="Q111" i="2"/>
  <c r="AA110" i="2"/>
  <c r="V110" i="2" s="1"/>
  <c r="Q110" i="2"/>
  <c r="Z109" i="2"/>
  <c r="Y109" i="2"/>
  <c r="X109" i="2"/>
  <c r="X108" i="2" s="1"/>
  <c r="W109" i="2"/>
  <c r="W108" i="2" s="1"/>
  <c r="U109" i="2"/>
  <c r="U108" i="2" s="1"/>
  <c r="T109" i="2"/>
  <c r="S109" i="2"/>
  <c r="S108" i="2" s="1"/>
  <c r="R109" i="2"/>
  <c r="R108" i="2" s="1"/>
  <c r="AA107" i="2"/>
  <c r="V107" i="2" s="1"/>
  <c r="Q107" i="2"/>
  <c r="AA106" i="2"/>
  <c r="V106" i="2" s="1"/>
  <c r="Q106" i="2"/>
  <c r="AA104" i="2"/>
  <c r="V104" i="2" s="1"/>
  <c r="Q104" i="2"/>
  <c r="AA100" i="2"/>
  <c r="V100" i="2" s="1"/>
  <c r="Q100" i="2"/>
  <c r="AA99" i="2"/>
  <c r="Q99" i="2"/>
  <c r="AA98" i="2"/>
  <c r="V98" i="2" s="1"/>
  <c r="Q98" i="2"/>
  <c r="AA97" i="2"/>
  <c r="V97" i="2" s="1"/>
  <c r="Q97" i="2"/>
  <c r="AA96" i="2"/>
  <c r="V96" i="2" s="1"/>
  <c r="Q96" i="2"/>
  <c r="Z95" i="2"/>
  <c r="Z94" i="2" s="1"/>
  <c r="Y95" i="2"/>
  <c r="Y94" i="2" s="1"/>
  <c r="X95" i="2"/>
  <c r="X94" i="2" s="1"/>
  <c r="W95" i="2"/>
  <c r="W94" i="2" s="1"/>
  <c r="U95" i="2"/>
  <c r="U94" i="2" s="1"/>
  <c r="T95" i="2"/>
  <c r="T94" i="2" s="1"/>
  <c r="S95" i="2"/>
  <c r="S94" i="2" s="1"/>
  <c r="R95" i="2"/>
  <c r="R94" i="2" s="1"/>
  <c r="V93" i="2"/>
  <c r="Q93" i="2"/>
  <c r="AA92" i="2"/>
  <c r="V92" i="2" s="1"/>
  <c r="Q92" i="2"/>
  <c r="AA91" i="2"/>
  <c r="V91" i="2" s="1"/>
  <c r="Q91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6" i="2"/>
  <c r="AD20" i="2"/>
  <c r="E119" i="2"/>
  <c r="AE119" i="2"/>
  <c r="AF106" i="2"/>
  <c r="AE106" i="2"/>
  <c r="F109" i="2"/>
  <c r="AD115" i="2"/>
  <c r="AD18" i="2"/>
  <c r="O40" i="2"/>
  <c r="J40" i="2" s="1"/>
  <c r="G109" i="2"/>
  <c r="H109" i="2"/>
  <c r="H108" i="2" s="1"/>
  <c r="I109" i="2"/>
  <c r="I108" i="2" s="1"/>
  <c r="K109" i="2"/>
  <c r="K108" i="2" s="1"/>
  <c r="L109" i="2"/>
  <c r="L108" i="2" s="1"/>
  <c r="M109" i="2"/>
  <c r="M108" i="2" s="1"/>
  <c r="N109" i="2"/>
  <c r="K129" i="2"/>
  <c r="L129" i="2"/>
  <c r="M129" i="2"/>
  <c r="M128" i="2" s="1"/>
  <c r="N129" i="2"/>
  <c r="E31" i="2"/>
  <c r="O132" i="2"/>
  <c r="J132" i="2" s="1"/>
  <c r="E132" i="2"/>
  <c r="O131" i="2"/>
  <c r="J131" i="2" s="1"/>
  <c r="P131" i="2" s="1"/>
  <c r="AC131" i="2"/>
  <c r="O130" i="2"/>
  <c r="J130" i="2" s="1"/>
  <c r="E130" i="2"/>
  <c r="H129" i="2"/>
  <c r="H128" i="2" s="1"/>
  <c r="G129" i="2"/>
  <c r="G128" i="2" s="1"/>
  <c r="F129" i="2"/>
  <c r="O119" i="2"/>
  <c r="J119" i="2" s="1"/>
  <c r="O118" i="2"/>
  <c r="J118" i="2" s="1"/>
  <c r="E118" i="2"/>
  <c r="O117" i="2"/>
  <c r="E117" i="2"/>
  <c r="O116" i="2"/>
  <c r="J116" i="2" s="1"/>
  <c r="E116" i="2"/>
  <c r="O115" i="2"/>
  <c r="J115" i="2" s="1"/>
  <c r="E115" i="2"/>
  <c r="O114" i="2"/>
  <c r="E114" i="2"/>
  <c r="O111" i="2"/>
  <c r="E111" i="2"/>
  <c r="O110" i="2"/>
  <c r="J110" i="2" s="1"/>
  <c r="E110" i="2"/>
  <c r="O107" i="2"/>
  <c r="J107" i="2" s="1"/>
  <c r="E107" i="2"/>
  <c r="O106" i="2"/>
  <c r="E106" i="2"/>
  <c r="O104" i="2"/>
  <c r="J104" i="2" s="1"/>
  <c r="E104" i="2"/>
  <c r="O100" i="2"/>
  <c r="J100" i="2" s="1"/>
  <c r="E100" i="2"/>
  <c r="O99" i="2"/>
  <c r="J99" i="2" s="1"/>
  <c r="E99" i="2"/>
  <c r="O98" i="2"/>
  <c r="E98" i="2"/>
  <c r="O97" i="2"/>
  <c r="E97" i="2"/>
  <c r="O96" i="2"/>
  <c r="J96" i="2" s="1"/>
  <c r="E96" i="2"/>
  <c r="N95" i="2"/>
  <c r="M95" i="2"/>
  <c r="M94" i="2" s="1"/>
  <c r="L95" i="2"/>
  <c r="K95" i="2"/>
  <c r="K94" i="2" s="1"/>
  <c r="I95" i="2"/>
  <c r="I94" i="2" s="1"/>
  <c r="H95" i="2"/>
  <c r="H94" i="2" s="1"/>
  <c r="G95" i="2"/>
  <c r="G94" i="2" s="1"/>
  <c r="F95" i="2"/>
  <c r="F94" i="2" s="1"/>
  <c r="E93" i="2"/>
  <c r="O92" i="2"/>
  <c r="E92" i="2"/>
  <c r="E91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3" i="2"/>
  <c r="AM93" i="2"/>
  <c r="J49" i="2"/>
  <c r="M133" i="2" l="1"/>
  <c r="Z133" i="2"/>
  <c r="U133" i="2"/>
  <c r="W133" i="2"/>
  <c r="X133" i="2"/>
  <c r="E15" i="2"/>
  <c r="E14" i="2" s="1"/>
  <c r="E65" i="2"/>
  <c r="E95" i="2"/>
  <c r="E94" i="2" s="1"/>
  <c r="E109" i="2"/>
  <c r="E108" i="2" s="1"/>
  <c r="AM62" i="2"/>
  <c r="AM16" i="2"/>
  <c r="P21" i="2"/>
  <c r="AC48" i="2"/>
  <c r="J46" i="2"/>
  <c r="AH46" i="2" s="1"/>
  <c r="AM46" i="2"/>
  <c r="J48" i="2"/>
  <c r="AH48" i="2" s="1"/>
  <c r="AM48" i="2"/>
  <c r="AM130" i="2"/>
  <c r="AM51" i="2"/>
  <c r="AG15" i="2"/>
  <c r="AC37" i="2"/>
  <c r="AC40" i="2"/>
  <c r="Q15" i="2"/>
  <c r="Q14" i="2" s="1"/>
  <c r="R14" i="2"/>
  <c r="R133" i="2" s="1"/>
  <c r="AD15" i="2"/>
  <c r="AM98" i="2"/>
  <c r="J98" i="2"/>
  <c r="AH98" i="2" s="1"/>
  <c r="AC99" i="2"/>
  <c r="AL129" i="2"/>
  <c r="AH100" i="2"/>
  <c r="O129" i="2"/>
  <c r="O128" i="2" s="1"/>
  <c r="AC93" i="2"/>
  <c r="AF15" i="2"/>
  <c r="AM28" i="2"/>
  <c r="AH32" i="2"/>
  <c r="AM35" i="2"/>
  <c r="AC51" i="2"/>
  <c r="AM53" i="2"/>
  <c r="AM55" i="2"/>
  <c r="P78" i="2"/>
  <c r="P96" i="2"/>
  <c r="AG108" i="2"/>
  <c r="AM119" i="2"/>
  <c r="AG94" i="2"/>
  <c r="AL95" i="2"/>
  <c r="AC91" i="2"/>
  <c r="Q65" i="2"/>
  <c r="Q64" i="2" s="1"/>
  <c r="AM101" i="2"/>
  <c r="P54" i="2"/>
  <c r="AM66" i="2"/>
  <c r="AM70" i="2"/>
  <c r="AM72" i="2"/>
  <c r="AB75" i="2"/>
  <c r="J129" i="2"/>
  <c r="J128" i="2" s="1"/>
  <c r="J16" i="2"/>
  <c r="AH16" i="2" s="1"/>
  <c r="AJ108" i="2"/>
  <c r="AC30" i="2"/>
  <c r="P99" i="2"/>
  <c r="AE129" i="2"/>
  <c r="P37" i="2"/>
  <c r="AC38" i="2"/>
  <c r="AM96" i="2"/>
  <c r="AH119" i="2"/>
  <c r="AH107" i="2"/>
  <c r="AM117" i="2"/>
  <c r="AH61" i="2"/>
  <c r="AI108" i="2"/>
  <c r="AM41" i="2"/>
  <c r="P93" i="2"/>
  <c r="AM107" i="2"/>
  <c r="AH17" i="2"/>
  <c r="AM19" i="2"/>
  <c r="AM36" i="2"/>
  <c r="AM39" i="2"/>
  <c r="AC71" i="2"/>
  <c r="AC74" i="2"/>
  <c r="AI94" i="2"/>
  <c r="AC98" i="2"/>
  <c r="AC100" i="2"/>
  <c r="P110" i="2"/>
  <c r="P118" i="2"/>
  <c r="AL109" i="2"/>
  <c r="N108" i="2"/>
  <c r="AL108" i="2" s="1"/>
  <c r="AG109" i="2"/>
  <c r="AB45" i="2"/>
  <c r="AB72" i="2"/>
  <c r="J28" i="2"/>
  <c r="AH28" i="2" s="1"/>
  <c r="AH130" i="2"/>
  <c r="AM32" i="2"/>
  <c r="AB97" i="2"/>
  <c r="AH52" i="2"/>
  <c r="AM54" i="2"/>
  <c r="AM17" i="2"/>
  <c r="AM56" i="2"/>
  <c r="AM61" i="2"/>
  <c r="P75" i="2"/>
  <c r="P104" i="2"/>
  <c r="AB17" i="2"/>
  <c r="AB19" i="2"/>
  <c r="AB54" i="2"/>
  <c r="AC116" i="2"/>
  <c r="AC20" i="2"/>
  <c r="AC18" i="2"/>
  <c r="AC103" i="2"/>
  <c r="J62" i="2"/>
  <c r="P62" i="2" s="1"/>
  <c r="AJ15" i="2"/>
  <c r="AK129" i="2"/>
  <c r="AI129" i="2"/>
  <c r="AH116" i="2"/>
  <c r="AC101" i="2"/>
  <c r="AI95" i="2"/>
  <c r="O95" i="2"/>
  <c r="O94" i="2" s="1"/>
  <c r="AG65" i="2"/>
  <c r="AL65" i="2"/>
  <c r="AJ14" i="2"/>
  <c r="AB48" i="2"/>
  <c r="AM42" i="2"/>
  <c r="P40" i="2"/>
  <c r="AH42" i="2"/>
  <c r="AL14" i="2"/>
  <c r="P20" i="2"/>
  <c r="AB74" i="2"/>
  <c r="AH101" i="2"/>
  <c r="AB101" i="2"/>
  <c r="P74" i="2"/>
  <c r="J19" i="2"/>
  <c r="AH19" i="2" s="1"/>
  <c r="P132" i="2"/>
  <c r="AM75" i="2"/>
  <c r="AM118" i="2"/>
  <c r="P32" i="2"/>
  <c r="AC49" i="2"/>
  <c r="AC52" i="2"/>
  <c r="AC61" i="2"/>
  <c r="AC104" i="2"/>
  <c r="AM114" i="2"/>
  <c r="N128" i="2"/>
  <c r="AL128" i="2" s="1"/>
  <c r="AJ109" i="2"/>
  <c r="AB43" i="2"/>
  <c r="AB52" i="2"/>
  <c r="AC115" i="2"/>
  <c r="AM27" i="2"/>
  <c r="AH75" i="2"/>
  <c r="N94" i="2"/>
  <c r="AL94" i="2" s="1"/>
  <c r="AC41" i="2"/>
  <c r="AC43" i="2"/>
  <c r="AH78" i="2"/>
  <c r="AH96" i="2"/>
  <c r="AM115" i="2"/>
  <c r="AK15" i="2"/>
  <c r="AH110" i="2"/>
  <c r="AC21" i="2"/>
  <c r="P41" i="2"/>
  <c r="AG95" i="2"/>
  <c r="AC97" i="2"/>
  <c r="AB23" i="2"/>
  <c r="AB70" i="2"/>
  <c r="AB100" i="2"/>
  <c r="AB110" i="2"/>
  <c r="AB103" i="2"/>
  <c r="AC132" i="2"/>
  <c r="AM132" i="2"/>
  <c r="Y128" i="2"/>
  <c r="AK128" i="2" s="1"/>
  <c r="AD129" i="2"/>
  <c r="AC130" i="2"/>
  <c r="AF65" i="2"/>
  <c r="AM21" i="2"/>
  <c r="AB117" i="2"/>
  <c r="AB111" i="2"/>
  <c r="AC111" i="2"/>
  <c r="AC16" i="2"/>
  <c r="AB16" i="2"/>
  <c r="AC114" i="2"/>
  <c r="P71" i="2"/>
  <c r="H64" i="2"/>
  <c r="AF64" i="2" s="1"/>
  <c r="AC53" i="2"/>
  <c r="AE128" i="2"/>
  <c r="AC119" i="2"/>
  <c r="AE95" i="2"/>
  <c r="AC106" i="2"/>
  <c r="AB106" i="2"/>
  <c r="AB78" i="2"/>
  <c r="AH41" i="2"/>
  <c r="AM23" i="2"/>
  <c r="P91" i="2"/>
  <c r="AB31" i="2"/>
  <c r="AM33" i="2"/>
  <c r="AB36" i="2"/>
  <c r="AC39" i="2"/>
  <c r="AB59" i="2"/>
  <c r="AC70" i="2"/>
  <c r="AM58" i="2"/>
  <c r="AB73" i="2"/>
  <c r="P49" i="2"/>
  <c r="J36" i="2"/>
  <c r="AH93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2" i="2"/>
  <c r="AJ64" i="2"/>
  <c r="AB29" i="2"/>
  <c r="AC68" i="2"/>
  <c r="AH31" i="2"/>
  <c r="AB30" i="2"/>
  <c r="AH23" i="2"/>
  <c r="P23" i="2"/>
  <c r="P52" i="2"/>
  <c r="AM31" i="2"/>
  <c r="K128" i="2"/>
  <c r="AI128" i="2" s="1"/>
  <c r="P61" i="2"/>
  <c r="P116" i="2"/>
  <c r="F128" i="2"/>
  <c r="AD128" i="2" s="1"/>
  <c r="J39" i="2"/>
  <c r="AH39" i="2" s="1"/>
  <c r="J35" i="2"/>
  <c r="AH35" i="2" s="1"/>
  <c r="AM91" i="2"/>
  <c r="AC54" i="2"/>
  <c r="AC69" i="2"/>
  <c r="AC107" i="2"/>
  <c r="P107" i="2"/>
  <c r="AC110" i="2"/>
  <c r="AM111" i="2"/>
  <c r="J111" i="2"/>
  <c r="AB50" i="2"/>
  <c r="AM59" i="2"/>
  <c r="J59" i="2"/>
  <c r="AH59" i="2" s="1"/>
  <c r="E129" i="2"/>
  <c r="E128" i="2" s="1"/>
  <c r="J53" i="2"/>
  <c r="J55" i="2"/>
  <c r="AH55" i="2" s="1"/>
  <c r="AM78" i="2"/>
  <c r="P115" i="2"/>
  <c r="AJ65" i="2"/>
  <c r="AM30" i="2"/>
  <c r="AM50" i="2"/>
  <c r="J50" i="2"/>
  <c r="AH50" i="2" s="1"/>
  <c r="AM69" i="2"/>
  <c r="J69" i="2"/>
  <c r="AI109" i="2"/>
  <c r="V33" i="2"/>
  <c r="AB33" i="2" s="1"/>
  <c r="AB42" i="2"/>
  <c r="AB67" i="2"/>
  <c r="V99" i="2"/>
  <c r="AH99" i="2" s="1"/>
  <c r="AM99" i="2"/>
  <c r="AM45" i="2"/>
  <c r="J45" i="2"/>
  <c r="AC72" i="2"/>
  <c r="J92" i="2"/>
  <c r="AH92" i="2" s="1"/>
  <c r="AM92" i="2"/>
  <c r="AM97" i="2"/>
  <c r="J97" i="2"/>
  <c r="L128" i="2"/>
  <c r="AJ128" i="2" s="1"/>
  <c r="AJ129" i="2"/>
  <c r="AB56" i="2"/>
  <c r="V18" i="2"/>
  <c r="AB93" i="2"/>
  <c r="AB98" i="2"/>
  <c r="V115" i="2"/>
  <c r="AB115" i="2" s="1"/>
  <c r="V132" i="2"/>
  <c r="P100" i="2"/>
  <c r="AM106" i="2"/>
  <c r="J106" i="2"/>
  <c r="AH20" i="2"/>
  <c r="S64" i="2"/>
  <c r="S133" i="2" s="1"/>
  <c r="AE65" i="2"/>
  <c r="AI65" i="2"/>
  <c r="AM71" i="2"/>
  <c r="V71" i="2"/>
  <c r="AH91" i="2"/>
  <c r="AH58" i="2"/>
  <c r="P58" i="2"/>
  <c r="AK14" i="2"/>
  <c r="AH74" i="2"/>
  <c r="AC17" i="2"/>
  <c r="AC67" i="2"/>
  <c r="AM74" i="2"/>
  <c r="AC78" i="2"/>
  <c r="AC92" i="2"/>
  <c r="AM110" i="2"/>
  <c r="AC117" i="2"/>
  <c r="AB21" i="2"/>
  <c r="AB28" i="2"/>
  <c r="AB51" i="2"/>
  <c r="P101" i="2"/>
  <c r="P68" i="2"/>
  <c r="AH54" i="2"/>
  <c r="AC42" i="2"/>
  <c r="AF95" i="2"/>
  <c r="AJ95" i="2"/>
  <c r="AM100" i="2"/>
  <c r="AH118" i="2"/>
  <c r="AH26" i="2"/>
  <c r="AB39" i="2"/>
  <c r="AB41" i="2"/>
  <c r="AB55" i="2"/>
  <c r="AB61" i="2"/>
  <c r="AB107" i="2"/>
  <c r="AC44" i="2"/>
  <c r="AM29" i="2"/>
  <c r="AD94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28" i="2"/>
  <c r="AF129" i="2"/>
  <c r="AB119" i="2"/>
  <c r="AB116" i="2"/>
  <c r="AD109" i="2"/>
  <c r="AE109" i="2"/>
  <c r="AB96" i="2"/>
  <c r="AC96" i="2"/>
  <c r="AE94" i="2"/>
  <c r="AF94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0" i="2"/>
  <c r="P119" i="2"/>
  <c r="AC118" i="2"/>
  <c r="G108" i="2"/>
  <c r="AE108" i="2" s="1"/>
  <c r="F108" i="2"/>
  <c r="AD108" i="2" s="1"/>
  <c r="F64" i="2"/>
  <c r="H14" i="2"/>
  <c r="G14" i="2"/>
  <c r="AH43" i="2"/>
  <c r="P43" i="2"/>
  <c r="AC66" i="2"/>
  <c r="AB32" i="2"/>
  <c r="AC32" i="2"/>
  <c r="V40" i="2"/>
  <c r="AM40" i="2"/>
  <c r="AK94" i="2"/>
  <c r="AB104" i="2"/>
  <c r="AH104" i="2"/>
  <c r="T108" i="2"/>
  <c r="T133" i="2" s="1"/>
  <c r="AF109" i="2"/>
  <c r="Y108" i="2"/>
  <c r="AK108" i="2" s="1"/>
  <c r="AK109" i="2"/>
  <c r="V131" i="2"/>
  <c r="AB131" i="2" s="1"/>
  <c r="AN131" i="2" s="1"/>
  <c r="AA129" i="2"/>
  <c r="AA128" i="2" s="1"/>
  <c r="J38" i="2"/>
  <c r="AM38" i="2"/>
  <c r="AH21" i="2"/>
  <c r="P42" i="2"/>
  <c r="L94" i="2"/>
  <c r="L133" i="2" s="1"/>
  <c r="AM43" i="2"/>
  <c r="O15" i="2"/>
  <c r="J117" i="2"/>
  <c r="AM52" i="2"/>
  <c r="AK65" i="2"/>
  <c r="P31" i="2"/>
  <c r="J56" i="2"/>
  <c r="J114" i="2"/>
  <c r="AH68" i="2"/>
  <c r="O109" i="2"/>
  <c r="AM104" i="2"/>
  <c r="AK95" i="2"/>
  <c r="AC50" i="2"/>
  <c r="AA95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5" i="2"/>
  <c r="AM131" i="2"/>
  <c r="I14" i="2"/>
  <c r="AB118" i="2"/>
  <c r="AB58" i="2"/>
  <c r="AC58" i="2"/>
  <c r="AL15" i="2"/>
  <c r="P63" i="2"/>
  <c r="AC63" i="2"/>
  <c r="P44" i="2"/>
  <c r="J103" i="2"/>
  <c r="AM103" i="2"/>
  <c r="AC62" i="2"/>
  <c r="AB62" i="2"/>
  <c r="Q95" i="2"/>
  <c r="Q94" i="2" s="1"/>
  <c r="Q129" i="2"/>
  <c r="AB130" i="2"/>
  <c r="V44" i="2"/>
  <c r="AB44" i="2" s="1"/>
  <c r="AM44" i="2"/>
  <c r="P29" i="2"/>
  <c r="AH29" i="2"/>
  <c r="AM116" i="2"/>
  <c r="AA109" i="2"/>
  <c r="AA108" i="2" s="1"/>
  <c r="V66" i="2"/>
  <c r="AA65" i="2"/>
  <c r="AA64" i="2" s="1"/>
  <c r="AB91" i="2"/>
  <c r="Q109" i="2"/>
  <c r="AB114" i="2"/>
  <c r="AB38" i="2"/>
  <c r="AB47" i="2"/>
  <c r="AN47" i="2" s="1"/>
  <c r="G133" i="2" l="1"/>
  <c r="H133" i="2"/>
  <c r="AD64" i="2"/>
  <c r="F133" i="2"/>
  <c r="AI133" i="2"/>
  <c r="Y133" i="2"/>
  <c r="AG14" i="2"/>
  <c r="AG133" i="2" s="1"/>
  <c r="I133" i="2"/>
  <c r="AK133" i="2"/>
  <c r="AL133" i="2"/>
  <c r="K133" i="2"/>
  <c r="N133" i="2"/>
  <c r="AN96" i="2"/>
  <c r="AN104" i="2"/>
  <c r="P46" i="2"/>
  <c r="AN46" i="2" s="1"/>
  <c r="P50" i="2"/>
  <c r="AN50" i="2" s="1"/>
  <c r="AN74" i="2"/>
  <c r="AM128" i="2"/>
  <c r="AN33" i="2"/>
  <c r="P48" i="2"/>
  <c r="AN48" i="2" s="1"/>
  <c r="AN100" i="2"/>
  <c r="P98" i="2"/>
  <c r="AN98" i="2" s="1"/>
  <c r="AN75" i="2"/>
  <c r="P16" i="2"/>
  <c r="AN16" i="2" s="1"/>
  <c r="AN37" i="2"/>
  <c r="P28" i="2"/>
  <c r="AN28" i="2" s="1"/>
  <c r="AN54" i="2"/>
  <c r="AN110" i="2"/>
  <c r="AN78" i="2"/>
  <c r="AN101" i="2"/>
  <c r="AN118" i="2"/>
  <c r="AN52" i="2"/>
  <c r="AN91" i="2"/>
  <c r="AN23" i="2"/>
  <c r="AH33" i="2"/>
  <c r="P35" i="2"/>
  <c r="AN35" i="2" s="1"/>
  <c r="AN17" i="2"/>
  <c r="AN93" i="2"/>
  <c r="V109" i="2"/>
  <c r="V108" i="2" s="1"/>
  <c r="V95" i="2"/>
  <c r="V94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29" i="2"/>
  <c r="P128" i="2" s="1"/>
  <c r="AN116" i="2"/>
  <c r="P55" i="2"/>
  <c r="AN55" i="2" s="1"/>
  <c r="AN21" i="2"/>
  <c r="AN29" i="2"/>
  <c r="P39" i="2"/>
  <c r="AN39" i="2" s="1"/>
  <c r="AN32" i="2"/>
  <c r="AN63" i="2"/>
  <c r="AN43" i="2"/>
  <c r="V129" i="2"/>
  <c r="V128" i="2" s="1"/>
  <c r="AH128" i="2" s="1"/>
  <c r="AN31" i="2"/>
  <c r="AB109" i="2"/>
  <c r="AB108" i="2" s="1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2" i="2"/>
  <c r="AN92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99" i="2"/>
  <c r="AH106" i="2"/>
  <c r="P106" i="2"/>
  <c r="AN106" i="2" s="1"/>
  <c r="AB132" i="2"/>
  <c r="AN132" i="2" s="1"/>
  <c r="AH132" i="2"/>
  <c r="AB18" i="2"/>
  <c r="AN18" i="2" s="1"/>
  <c r="AH18" i="2"/>
  <c r="P97" i="2"/>
  <c r="AN97" i="2" s="1"/>
  <c r="AH97" i="2"/>
  <c r="AN115" i="2"/>
  <c r="AH53" i="2"/>
  <c r="P53" i="2"/>
  <c r="AN53" i="2" s="1"/>
  <c r="AN107" i="2"/>
  <c r="AH115" i="2"/>
  <c r="P111" i="2"/>
  <c r="AN111" i="2" s="1"/>
  <c r="AH111" i="2"/>
  <c r="AN61" i="2"/>
  <c r="AN119" i="2"/>
  <c r="J15" i="2"/>
  <c r="J14" i="2" s="1"/>
  <c r="AF14" i="2"/>
  <c r="AE14" i="2"/>
  <c r="Q128" i="2"/>
  <c r="AC129" i="2"/>
  <c r="AB66" i="2"/>
  <c r="AN66" i="2" s="1"/>
  <c r="AN44" i="2"/>
  <c r="AH67" i="2"/>
  <c r="P67" i="2"/>
  <c r="AN67" i="2" s="1"/>
  <c r="AN27" i="2"/>
  <c r="J109" i="2"/>
  <c r="AH114" i="2"/>
  <c r="P114" i="2"/>
  <c r="J65" i="2"/>
  <c r="AC95" i="2"/>
  <c r="AH49" i="2"/>
  <c r="AC109" i="2"/>
  <c r="Q108" i="2"/>
  <c r="AC108" i="2" s="1"/>
  <c r="AN130" i="2"/>
  <c r="AC94" i="2"/>
  <c r="P56" i="2"/>
  <c r="AN56" i="2" s="1"/>
  <c r="AH56" i="2"/>
  <c r="AD14" i="2"/>
  <c r="AJ94" i="2"/>
  <c r="AJ133" i="2" s="1"/>
  <c r="AM65" i="2"/>
  <c r="AF108" i="2"/>
  <c r="P103" i="2"/>
  <c r="J95" i="2"/>
  <c r="AH103" i="2"/>
  <c r="AC15" i="2"/>
  <c r="P30" i="2"/>
  <c r="AN30" i="2" s="1"/>
  <c r="AH30" i="2"/>
  <c r="AA94" i="2"/>
  <c r="AM94" i="2" s="1"/>
  <c r="AM95" i="2"/>
  <c r="O108" i="2"/>
  <c r="AM108" i="2" s="1"/>
  <c r="AM109" i="2"/>
  <c r="AH117" i="2"/>
  <c r="P117" i="2"/>
  <c r="AN117" i="2" s="1"/>
  <c r="AC65" i="2"/>
  <c r="E64" i="2"/>
  <c r="AC64" i="2" s="1"/>
  <c r="AH131" i="2"/>
  <c r="AH44" i="2"/>
  <c r="AH66" i="2"/>
  <c r="AM15" i="2"/>
  <c r="O14" i="2"/>
  <c r="P38" i="2"/>
  <c r="AN38" i="2" s="1"/>
  <c r="AH38" i="2"/>
  <c r="AH40" i="2"/>
  <c r="AB40" i="2"/>
  <c r="AN40" i="2" s="1"/>
  <c r="AM129" i="2"/>
  <c r="AB65" i="2" l="1"/>
  <c r="AB64" i="2" s="1"/>
  <c r="AE133" i="2"/>
  <c r="AD133" i="2"/>
  <c r="O133" i="2"/>
  <c r="AA133" i="2"/>
  <c r="E133" i="2"/>
  <c r="AF133" i="2"/>
  <c r="AC128" i="2"/>
  <c r="Q133" i="2"/>
  <c r="AH129" i="2"/>
  <c r="AB129" i="2"/>
  <c r="AB128" i="2" s="1"/>
  <c r="AN99" i="2"/>
  <c r="AB95" i="2"/>
  <c r="AB94" i="2" s="1"/>
  <c r="AH15" i="2"/>
  <c r="AH95" i="2"/>
  <c r="J94" i="2"/>
  <c r="AH94" i="2" s="1"/>
  <c r="J108" i="2"/>
  <c r="AH108" i="2" s="1"/>
  <c r="AH109" i="2"/>
  <c r="J64" i="2"/>
  <c r="AH64" i="2" s="1"/>
  <c r="AH65" i="2"/>
  <c r="AB15" i="2"/>
  <c r="AB14" i="2" s="1"/>
  <c r="AN114" i="2"/>
  <c r="P109" i="2"/>
  <c r="AH14" i="2"/>
  <c r="AN103" i="2"/>
  <c r="P95" i="2"/>
  <c r="AM14" i="2"/>
  <c r="AM133" i="2" s="1"/>
  <c r="P15" i="2"/>
  <c r="P65" i="2"/>
  <c r="AC14" i="2"/>
  <c r="AC133" i="2" l="1"/>
  <c r="J133" i="2"/>
  <c r="AH133" i="2"/>
  <c r="AN128" i="2"/>
  <c r="AB133" i="2"/>
  <c r="AN129" i="2"/>
  <c r="P64" i="2"/>
  <c r="AN64" i="2" s="1"/>
  <c r="AN65" i="2"/>
  <c r="AN95" i="2"/>
  <c r="P94" i="2"/>
  <c r="AN94" i="2" s="1"/>
  <c r="AN15" i="2"/>
  <c r="P14" i="2"/>
  <c r="AN109" i="2"/>
  <c r="P108" i="2"/>
  <c r="AN108" i="2" s="1"/>
  <c r="P133" i="2" l="1"/>
  <c r="AN14" i="2"/>
  <c r="AN133" i="2" s="1"/>
</calcChain>
</file>

<file path=xl/sharedStrings.xml><?xml version="1.0" encoding="utf-8"?>
<sst xmlns="http://schemas.openxmlformats.org/spreadsheetml/2006/main" count="508" uniqueCount="349">
  <si>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</si>
  <si>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</si>
  <si>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</si>
  <si>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</si>
  <si>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</si>
  <si>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</si>
  <si>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</si>
  <si>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</si>
  <si>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</si>
  <si>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</si>
  <si>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</si>
  <si>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</si>
  <si>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</si>
  <si>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</si>
  <si>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</si>
  <si>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</si>
  <si>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</si>
  <si>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</si>
  <si>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</si>
  <si>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</si>
  <si>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</si>
  <si>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</si>
  <si>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</si>
  <si>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</si>
  <si>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</si>
  <si>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</si>
  <si>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</si>
  <si>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</si>
  <si>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</si>
  <si>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</si>
  <si>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</si>
  <si>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</si>
  <si>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</si>
  <si>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</si>
  <si>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</si>
  <si>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</si>
  <si>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</si>
  <si>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</si>
  <si>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</si>
  <si>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</si>
  <si>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</si>
  <si>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</si>
  <si>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</si>
  <si>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</si>
  <si>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</si>
  <si>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</si>
  <si>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</si>
  <si>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</si>
  <si>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</si>
  <si>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</si>
  <si>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</si>
  <si>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</si>
  <si>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</si>
  <si>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</si>
  <si>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</si>
  <si>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</si>
  <si>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</si>
  <si>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</si>
  <si>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</si>
  <si>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</si>
  <si>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</si>
  <si>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</si>
  <si>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</si>
  <si>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</si>
  <si>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</si>
  <si>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</si>
  <si>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</si>
  <si>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</si>
  <si>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</si>
  <si>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</si>
  <si>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</si>
  <si>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</si>
  <si>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</si>
  <si>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</si>
  <si>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</si>
  <si>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</si>
  <si>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</si>
  <si>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</si>
  <si>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</si>
  <si>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</si>
  <si>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</si>
  <si>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</si>
  <si>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</si>
  <si>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</si>
  <si>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</si>
  <si>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</si>
  <si>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</si>
  <si>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</si>
  <si>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</si>
  <si>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</si>
  <si>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</si>
  <si>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</si>
  <si>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</si>
  <si>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</si>
  <si>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</si>
  <si>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</si>
  <si>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</si>
  <si>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</si>
  <si>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</si>
  <si>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</si>
  <si>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</si>
  <si>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</si>
  <si>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</si>
  <si>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</si>
  <si>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</si>
  <si>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</si>
  <si>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</si>
  <si>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</si>
  <si>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</si>
  <si>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</si>
  <si>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</si>
  <si>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</si>
  <si>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</si>
  <si>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</si>
  <si>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</si>
  <si>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</si>
  <si>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</si>
  <si>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</si>
  <si>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</si>
  <si>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</si>
  <si>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</si>
  <si>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</si>
  <si>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</si>
  <si>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</si>
  <si>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</si>
  <si>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</si>
  <si>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</si>
  <si>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</si>
  <si>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</si>
  <si>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</si>
  <si>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</si>
  <si>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</si>
  <si>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</si>
  <si>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</si>
  <si>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</si>
  <si>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</si>
  <si>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</si>
  <si>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</si>
  <si>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</si>
  <si>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</si>
  <si>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</si>
  <si>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</si>
  <si>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</si>
  <si>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</si>
  <si>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</si>
  <si>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</si>
  <si>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</si>
  <si>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</si>
  <si>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</si>
  <si>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</si>
  <si>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</si>
  <si>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</si>
  <si>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</si>
  <si>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</si>
  <si>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</si>
  <si>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</si>
  <si>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</si>
  <si>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</si>
  <si>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</si>
  <si>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</si>
  <si>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</si>
  <si>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</si>
  <si>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</si>
  <si>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</si>
  <si>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</si>
  <si>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</si>
  <si>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</si>
  <si>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</si>
  <si>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</si>
  <si>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</si>
  <si>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</si>
  <si>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</si>
  <si>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</si>
  <si>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</si>
  <si>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</si>
  <si>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</si>
  <si>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</si>
  <si>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</si>
  <si>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</si>
  <si>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</si>
  <si>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</si>
  <si>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</si>
  <si>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</si>
  <si>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</si>
  <si>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</si>
  <si>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</si>
  <si>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</si>
  <si>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</si>
  <si>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</si>
  <si>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</si>
  <si>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</si>
  <si>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</si>
  <si>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</si>
  <si>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</si>
  <si>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</si>
  <si>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</si>
  <si>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</si>
  <si>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</si>
  <si>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</si>
  <si>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</si>
  <si>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</si>
  <si>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</si>
  <si>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</si>
  <si>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</si>
  <si>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</si>
  <si>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</si>
  <si>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</si>
  <si>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</si>
  <si>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</si>
  <si>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</si>
  <si>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</si>
  <si>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</si>
  <si>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</si>
  <si>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</si>
  <si>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</si>
  <si>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</si>
  <si>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</si>
  <si>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</si>
  <si>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</si>
  <si>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</si>
  <si>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</si>
  <si>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</si>
  <si>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</si>
  <si>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</si>
  <si>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</si>
  <si>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</si>
  <si>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</si>
  <si>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</si>
  <si>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</si>
  <si>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</si>
  <si>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</si>
  <si>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</si>
  <si>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</si>
  <si>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</si>
  <si>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</si>
  <si>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</si>
  <si>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</si>
  <si>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</si>
  <si>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</si>
  <si>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</si>
  <si>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</si>
  <si>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</si>
  <si>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</si>
  <si>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</si>
  <si>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</si>
  <si>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</si>
  <si>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</si>
  <si>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</si>
  <si>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</si>
  <si>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</si>
  <si>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</si>
  <si>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</si>
  <si>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</si>
  <si>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</si>
  <si>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</si>
  <si>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</si>
  <si>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</si>
  <si>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</si>
  <si>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</si>
  <si>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</si>
  <si>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</si>
  <si>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</si>
  <si>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</si>
  <si>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</si>
  <si>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</si>
  <si>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</si>
  <si>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</si>
  <si>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</si>
  <si>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</si>
  <si>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</si>
  <si>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</si>
  <si>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</si>
  <si>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</si>
  <si>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</si>
  <si>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</si>
  <si>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</si>
  <si>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</si>
  <si>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</si>
  <si>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</si>
  <si>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</si>
  <si>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</si>
  <si>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</si>
  <si>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</si>
  <si>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</si>
  <si>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</si>
  <si>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</si>
  <si>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</si>
  <si>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</si>
  <si>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</si>
  <si>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</si>
  <si>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</si>
  <si>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</si>
  <si>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</si>
  <si>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</si>
  <si>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</si>
  <si>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</si>
  <si>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</si>
  <si>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</si>
  <si>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</si>
  <si>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</si>
  <si>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</si>
  <si>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</si>
  <si>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</si>
  <si>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</si>
  <si>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</si>
  <si>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</si>
  <si>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</si>
  <si>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</si>
  <si>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</si>
  <si>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</si>
  <si>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</si>
  <si>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</si>
  <si>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</si>
  <si>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</si>
  <si>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</si>
  <si>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</si>
  <si>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</si>
  <si>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</si>
  <si>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</si>
  <si>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</si>
  <si>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</si>
  <si>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</si>
  <si>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</si>
  <si>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</si>
  <si>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</si>
  <si>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</si>
  <si>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</si>
  <si>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</si>
  <si>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</si>
  <si>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</si>
  <si>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</si>
  <si>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</si>
  <si>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</si>
  <si>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</si>
  <si>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</si>
  <si>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</si>
  <si>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</si>
  <si>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</si>
  <si>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</si>
  <si>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</si>
  <si>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</si>
  <si>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</si>
  <si>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</si>
  <si>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</si>
  <si>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</si>
  <si>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</si>
  <si>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</si>
  <si>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Тростянецької міської ради № 499 від 07 серпня 2025 року</t>
  </si>
  <si>
    <t>до рішення 22 сесії 8 скликання (десяте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</si>
</sst>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1"/>
  <sheetViews>
    <sheetView tabSelected="1" zoomScaleNormal="100" zoomScaleSheetLayoutView="85" workbookViewId="0">
      <pane xSplit="4" ySplit="13" topLeftCell="J130" activePane="bottomRight" state="frozen"/>
      <selection pane="topRight" activeCell="E1" sqref="E1"/>
      <selection pane="bottomLeft" activeCell="A14" sqref="A14"/>
      <selection pane="bottomRight" activeCell="R4" sqref="R4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64" t="s">
        <v>0</v>
      </c>
      <c r="N1" s="64"/>
      <c r="O1" s="64"/>
      <c r="P1" s="64"/>
      <c r="Q1" s="10"/>
      <c r="R1" s="10"/>
      <c r="S1" s="10"/>
      <c r="T1" s="10"/>
      <c r="U1" s="10"/>
      <c r="V1" s="10"/>
      <c r="W1" s="10"/>
      <c r="X1" s="10"/>
      <c r="Y1" s="64"/>
      <c r="Z1" s="64"/>
      <c r="AA1" s="64"/>
      <c r="AB1" s="64"/>
      <c r="AC1" s="10"/>
      <c r="AD1" s="10"/>
      <c r="AE1" s="10"/>
      <c r="AF1" s="10"/>
      <c r="AG1" s="10"/>
      <c r="AH1" s="10"/>
      <c r="AI1" s="10"/>
      <c r="AJ1" s="10"/>
      <c r="AK1" s="64"/>
      <c r="AL1" s="64"/>
      <c r="AM1" s="64"/>
      <c r="AN1" s="64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64" t="s">
        <v>348</v>
      </c>
      <c r="N2" s="64"/>
      <c r="O2" s="64"/>
      <c r="P2" s="64"/>
      <c r="Q2" s="10"/>
      <c r="R2" s="10"/>
      <c r="S2" s="10"/>
      <c r="T2" s="10"/>
      <c r="U2" s="10"/>
      <c r="V2" s="10"/>
      <c r="W2" s="10"/>
      <c r="X2" s="10"/>
      <c r="Y2" s="64"/>
      <c r="Z2" s="64"/>
      <c r="AA2" s="64"/>
      <c r="AB2" s="64"/>
      <c r="AC2" s="10"/>
      <c r="AD2" s="10"/>
      <c r="AE2" s="10"/>
      <c r="AF2" s="10"/>
      <c r="AG2" s="10"/>
      <c r="AH2" s="10"/>
      <c r="AI2" s="10"/>
      <c r="AJ2" s="10"/>
      <c r="AK2" s="64"/>
      <c r="AL2" s="64"/>
      <c r="AM2" s="64"/>
      <c r="AN2" s="64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4" t="s">
        <v>347</v>
      </c>
      <c r="N3" s="64"/>
      <c r="O3" s="64"/>
      <c r="P3" s="64"/>
      <c r="Q3" s="10"/>
      <c r="R3" s="10"/>
      <c r="S3" s="10"/>
      <c r="T3" s="10"/>
      <c r="U3" s="10"/>
      <c r="V3" s="10"/>
      <c r="W3" s="10"/>
      <c r="X3" s="10"/>
      <c r="Y3" s="64"/>
      <c r="Z3" s="64"/>
      <c r="AA3" s="64"/>
      <c r="AB3" s="64"/>
      <c r="AC3" s="10"/>
      <c r="AD3" s="10"/>
      <c r="AE3" s="10"/>
      <c r="AF3" s="10"/>
      <c r="AG3" s="10"/>
      <c r="AH3" s="10"/>
      <c r="AI3" s="10"/>
      <c r="AJ3" s="10"/>
      <c r="AK3" s="64"/>
      <c r="AL3" s="64"/>
      <c r="AM3" s="64"/>
      <c r="AN3" s="64"/>
    </row>
    <row r="4" spans="1:40" ht="18.75" x14ac:dyDescent="0.3">
      <c r="A4" s="10"/>
      <c r="B4" s="15"/>
      <c r="C4" s="15"/>
      <c r="D4" s="15"/>
      <c r="E4" s="15"/>
      <c r="F4" s="68" t="s">
        <v>1</v>
      </c>
      <c r="G4" s="68"/>
      <c r="H4" s="68"/>
      <c r="I4" s="68"/>
      <c r="J4" s="68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8" t="s">
        <v>292</v>
      </c>
      <c r="F5" s="68"/>
      <c r="G5" s="68"/>
      <c r="H5" s="68"/>
      <c r="I5" s="68"/>
      <c r="J5" s="68"/>
      <c r="K5" s="68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55" t="s">
        <v>3</v>
      </c>
      <c r="B8" s="58" t="s">
        <v>4</v>
      </c>
      <c r="C8" s="55" t="s">
        <v>5</v>
      </c>
      <c r="D8" s="55" t="s">
        <v>6</v>
      </c>
      <c r="E8" s="61" t="s">
        <v>228</v>
      </c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61" t="s">
        <v>229</v>
      </c>
      <c r="R8" s="62"/>
      <c r="S8" s="62"/>
      <c r="T8" s="62"/>
      <c r="U8" s="62"/>
      <c r="V8" s="62"/>
      <c r="W8" s="62"/>
      <c r="X8" s="62"/>
      <c r="Y8" s="62"/>
      <c r="Z8" s="62"/>
      <c r="AA8" s="62"/>
      <c r="AB8" s="63"/>
      <c r="AC8" s="61" t="s">
        <v>230</v>
      </c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3"/>
    </row>
    <row r="9" spans="1:40" s="47" customFormat="1" ht="13.9" customHeight="1" x14ac:dyDescent="0.2">
      <c r="A9" s="56"/>
      <c r="B9" s="59"/>
      <c r="C9" s="56"/>
      <c r="D9" s="56"/>
      <c r="E9" s="67" t="s">
        <v>7</v>
      </c>
      <c r="F9" s="65"/>
      <c r="G9" s="65"/>
      <c r="H9" s="65"/>
      <c r="I9" s="65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65" t="s">
        <v>14</v>
      </c>
      <c r="W9" s="65"/>
      <c r="X9" s="65"/>
      <c r="Y9" s="65"/>
      <c r="Z9" s="65"/>
      <c r="AA9" s="65"/>
      <c r="AB9" s="54" t="s">
        <v>16</v>
      </c>
      <c r="AC9" s="54" t="s">
        <v>7</v>
      </c>
      <c r="AD9" s="54"/>
      <c r="AE9" s="54"/>
      <c r="AF9" s="54"/>
      <c r="AG9" s="54"/>
      <c r="AH9" s="65" t="s">
        <v>14</v>
      </c>
      <c r="AI9" s="65"/>
      <c r="AJ9" s="65"/>
      <c r="AK9" s="65"/>
      <c r="AL9" s="65"/>
      <c r="AM9" s="65"/>
      <c r="AN9" s="54" t="s">
        <v>16</v>
      </c>
    </row>
    <row r="10" spans="1:40" s="47" customFormat="1" ht="12.75" customHeight="1" x14ac:dyDescent="0.2">
      <c r="A10" s="56"/>
      <c r="B10" s="59"/>
      <c r="C10" s="56"/>
      <c r="D10" s="56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6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6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66" t="s">
        <v>13</v>
      </c>
      <c r="AN10" s="54"/>
    </row>
    <row r="11" spans="1:40" s="47" customFormat="1" ht="12.75" customHeight="1" x14ac:dyDescent="0.2">
      <c r="A11" s="56"/>
      <c r="B11" s="59"/>
      <c r="C11" s="56"/>
      <c r="D11" s="56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6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6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66"/>
      <c r="AN11" s="54"/>
    </row>
    <row r="12" spans="1:40" s="47" customFormat="1" ht="16.5" customHeight="1" x14ac:dyDescent="0.2">
      <c r="A12" s="57"/>
      <c r="B12" s="60"/>
      <c r="C12" s="57"/>
      <c r="D12" s="57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6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6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6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108329324</v>
      </c>
      <c r="F14" s="21">
        <f>F15</f>
        <v>69050462</v>
      </c>
      <c r="G14" s="21">
        <f t="shared" ref="G14:AB14" si="0">G15</f>
        <v>23595000</v>
      </c>
      <c r="H14" s="21">
        <f t="shared" si="0"/>
        <v>4564517</v>
      </c>
      <c r="I14" s="21">
        <f t="shared" si="0"/>
        <v>39278862</v>
      </c>
      <c r="J14" s="21">
        <f t="shared" si="0"/>
        <v>15698898.83</v>
      </c>
      <c r="K14" s="21">
        <f t="shared" si="0"/>
        <v>14201994</v>
      </c>
      <c r="L14" s="21">
        <f t="shared" si="0"/>
        <v>431806</v>
      </c>
      <c r="M14" s="21">
        <f t="shared" si="0"/>
        <v>0</v>
      </c>
      <c r="N14" s="21">
        <f t="shared" si="0"/>
        <v>0</v>
      </c>
      <c r="O14" s="21">
        <f t="shared" si="0"/>
        <v>15267092.83</v>
      </c>
      <c r="P14" s="21">
        <f t="shared" si="0"/>
        <v>124028222.83</v>
      </c>
      <c r="Q14" s="21">
        <f>Q15</f>
        <v>0</v>
      </c>
      <c r="R14" s="21">
        <f t="shared" si="0"/>
        <v>0</v>
      </c>
      <c r="S14" s="21">
        <f t="shared" si="0"/>
        <v>0</v>
      </c>
      <c r="T14" s="21">
        <f t="shared" si="0"/>
        <v>0</v>
      </c>
      <c r="U14" s="21">
        <f t="shared" si="0"/>
        <v>0</v>
      </c>
      <c r="V14" s="21">
        <f t="shared" si="0"/>
        <v>0</v>
      </c>
      <c r="W14" s="21">
        <f t="shared" si="0"/>
        <v>0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0</v>
      </c>
      <c r="AB14" s="21">
        <f t="shared" si="0"/>
        <v>0</v>
      </c>
      <c r="AC14" s="21">
        <f>E14+Q14</f>
        <v>108329324</v>
      </c>
      <c r="AD14" s="21">
        <f t="shared" ref="AD14:AN14" si="1">F14+R14</f>
        <v>69050462</v>
      </c>
      <c r="AE14" s="21">
        <f t="shared" si="1"/>
        <v>23595000</v>
      </c>
      <c r="AF14" s="21">
        <f t="shared" si="1"/>
        <v>4564517</v>
      </c>
      <c r="AG14" s="21">
        <f>I14+U14</f>
        <v>39278862</v>
      </c>
      <c r="AH14" s="21">
        <f t="shared" si="1"/>
        <v>15698898.83</v>
      </c>
      <c r="AI14" s="21">
        <f t="shared" si="1"/>
        <v>14201994</v>
      </c>
      <c r="AJ14" s="21">
        <f t="shared" si="1"/>
        <v>431806</v>
      </c>
      <c r="AK14" s="21">
        <f t="shared" si="1"/>
        <v>0</v>
      </c>
      <c r="AL14" s="21">
        <f t="shared" si="1"/>
        <v>0</v>
      </c>
      <c r="AM14" s="21">
        <f t="shared" si="1"/>
        <v>15267092.83</v>
      </c>
      <c r="AN14" s="21">
        <f t="shared" si="1"/>
        <v>124028222.83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108329324</v>
      </c>
      <c r="F15" s="21">
        <f>SUM(F16:F63)</f>
        <v>69050462</v>
      </c>
      <c r="G15" s="21">
        <f>SUM(G16:G63)</f>
        <v>23595000</v>
      </c>
      <c r="H15" s="21">
        <f t="shared" ref="H15:AA15" si="2">SUM(H16:H63)</f>
        <v>4564517</v>
      </c>
      <c r="I15" s="21">
        <f t="shared" si="2"/>
        <v>39278862</v>
      </c>
      <c r="J15" s="21">
        <f t="shared" si="2"/>
        <v>15698898.83</v>
      </c>
      <c r="K15" s="21">
        <f t="shared" si="2"/>
        <v>14201994</v>
      </c>
      <c r="L15" s="21">
        <f t="shared" si="2"/>
        <v>431806</v>
      </c>
      <c r="M15" s="21">
        <f t="shared" si="2"/>
        <v>0</v>
      </c>
      <c r="N15" s="21">
        <f t="shared" si="2"/>
        <v>0</v>
      </c>
      <c r="O15" s="21">
        <f t="shared" si="2"/>
        <v>15267092.83</v>
      </c>
      <c r="P15" s="21">
        <f t="shared" si="2"/>
        <v>124028222.83</v>
      </c>
      <c r="Q15" s="21">
        <f>SUM(Q16:Q63)</f>
        <v>0</v>
      </c>
      <c r="R15" s="21">
        <f t="shared" si="2"/>
        <v>0</v>
      </c>
      <c r="S15" s="21">
        <f t="shared" si="2"/>
        <v>0</v>
      </c>
      <c r="T15" s="21">
        <f t="shared" si="2"/>
        <v>0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0</v>
      </c>
      <c r="AB15" s="21">
        <f>SUM(AB16:AB63)</f>
        <v>0</v>
      </c>
      <c r="AC15" s="21">
        <f t="shared" ref="AC15:AC111" si="3">E15+Q15</f>
        <v>108329324</v>
      </c>
      <c r="AD15" s="21">
        <f>F15+R15</f>
        <v>69050462</v>
      </c>
      <c r="AE15" s="21">
        <f t="shared" ref="AE15:AE111" si="4">G15+S15</f>
        <v>23595000</v>
      </c>
      <c r="AF15" s="21">
        <f>H15+T15</f>
        <v>4564517</v>
      </c>
      <c r="AG15" s="21">
        <f>I15+U15</f>
        <v>39278862</v>
      </c>
      <c r="AH15" s="21">
        <f t="shared" ref="AH15:AH111" si="5">J15+V15</f>
        <v>15698898.83</v>
      </c>
      <c r="AI15" s="21">
        <f t="shared" ref="AI15:AI111" si="6">K15+W15</f>
        <v>14201994</v>
      </c>
      <c r="AJ15" s="21">
        <f t="shared" ref="AJ15:AJ111" si="7">L15+X15</f>
        <v>431806</v>
      </c>
      <c r="AK15" s="21">
        <f t="shared" ref="AK15:AK111" si="8">M15+Y15</f>
        <v>0</v>
      </c>
      <c r="AL15" s="21">
        <f t="shared" ref="AL15:AL111" si="9">N15+Z15</f>
        <v>0</v>
      </c>
      <c r="AM15" s="21">
        <f t="shared" ref="AM15:AM111" si="10">O15+AA15</f>
        <v>15267092.83</v>
      </c>
      <c r="AN15" s="21">
        <f t="shared" ref="AN15:AN111" si="11">P15+AB15</f>
        <v>124028222.83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33263320</v>
      </c>
      <c r="F16" s="9">
        <v>33263320</v>
      </c>
      <c r="G16" s="9">
        <v>22255000</v>
      </c>
      <c r="H16" s="9">
        <v>1847400</v>
      </c>
      <c r="I16" s="9"/>
      <c r="J16" s="9">
        <f>L16+O16</f>
        <v>225100</v>
      </c>
      <c r="K16" s="9">
        <v>225100</v>
      </c>
      <c r="L16" s="9"/>
      <c r="M16" s="9"/>
      <c r="N16" s="9"/>
      <c r="O16" s="9">
        <f>K16</f>
        <v>225100</v>
      </c>
      <c r="P16" s="9">
        <f>E16+J16</f>
        <v>33488420</v>
      </c>
      <c r="Q16" s="8">
        <f>R16+U16</f>
        <v>0</v>
      </c>
      <c r="R16" s="9"/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0</v>
      </c>
      <c r="AC16" s="8">
        <f t="shared" si="3"/>
        <v>33263320</v>
      </c>
      <c r="AD16" s="8">
        <f>F16+R16</f>
        <v>33263320</v>
      </c>
      <c r="AE16" s="8">
        <f t="shared" si="4"/>
        <v>22255000</v>
      </c>
      <c r="AF16" s="8">
        <f t="shared" ref="AF16:AF111" si="12">H16+T16</f>
        <v>1847400</v>
      </c>
      <c r="AG16" s="8">
        <f t="shared" ref="AG16:AG111" si="13">I16+U16</f>
        <v>0</v>
      </c>
      <c r="AH16" s="8">
        <f t="shared" si="5"/>
        <v>225100</v>
      </c>
      <c r="AI16" s="8">
        <f t="shared" si="6"/>
        <v>225100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225100</v>
      </c>
      <c r="AN16" s="8">
        <f t="shared" si="11"/>
        <v>33488420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1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2165405</v>
      </c>
      <c r="F18" s="9">
        <v>2165405</v>
      </c>
      <c r="G18" s="9">
        <v>380000</v>
      </c>
      <c r="H18" s="9">
        <v>648605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2207905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2165405</v>
      </c>
      <c r="AD18" s="8">
        <f t="shared" si="22"/>
        <v>2165405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2207905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7114200</v>
      </c>
      <c r="F20" s="9">
        <v>7114200</v>
      </c>
      <c r="G20" s="9"/>
      <c r="H20" s="9"/>
      <c r="I20" s="9"/>
      <c r="J20" s="9">
        <f t="shared" si="15"/>
        <v>1731600</v>
      </c>
      <c r="K20" s="9">
        <v>1731600</v>
      </c>
      <c r="L20" s="9"/>
      <c r="M20" s="9"/>
      <c r="N20" s="9"/>
      <c r="O20" s="9">
        <f t="shared" si="16"/>
        <v>1731600</v>
      </c>
      <c r="P20" s="9">
        <f t="shared" si="17"/>
        <v>8845800</v>
      </c>
      <c r="Q20" s="8">
        <f t="shared" si="18"/>
        <v>0</v>
      </c>
      <c r="R20" s="9"/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0</v>
      </c>
      <c r="AC20" s="8">
        <f t="shared" si="3"/>
        <v>7114200</v>
      </c>
      <c r="AD20" s="8">
        <f t="shared" si="22"/>
        <v>7114200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1731600</v>
      </c>
      <c r="AI20" s="8">
        <f t="shared" si="6"/>
        <v>1731600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1731600</v>
      </c>
      <c r="AN20" s="8">
        <f t="shared" si="11"/>
        <v>8845800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6288254</v>
      </c>
      <c r="F21" s="9">
        <v>6288254</v>
      </c>
      <c r="G21" s="9"/>
      <c r="H21" s="9"/>
      <c r="I21" s="9"/>
      <c r="J21" s="9">
        <f t="shared" si="15"/>
        <v>1032000</v>
      </c>
      <c r="K21" s="9">
        <v>1032000</v>
      </c>
      <c r="L21" s="9"/>
      <c r="M21" s="9"/>
      <c r="N21" s="9"/>
      <c r="O21" s="9">
        <f t="shared" si="16"/>
        <v>1032000</v>
      </c>
      <c r="P21" s="9">
        <f>E21+J21</f>
        <v>7320254</v>
      </c>
      <c r="Q21" s="8">
        <f t="shared" si="18"/>
        <v>0</v>
      </c>
      <c r="R21" s="9"/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0</v>
      </c>
      <c r="AC21" s="8">
        <f t="shared" si="3"/>
        <v>6288254</v>
      </c>
      <c r="AD21" s="8">
        <f t="shared" si="22"/>
        <v>6288254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1032000</v>
      </c>
      <c r="AI21" s="8">
        <f t="shared" si="6"/>
        <v>1032000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1032000</v>
      </c>
      <c r="AN21" s="8">
        <f t="shared" si="11"/>
        <v>7320254</v>
      </c>
    </row>
    <row r="22" spans="1:40" ht="21" customHeight="1" x14ac:dyDescent="0.2">
      <c r="A22" s="23" t="s">
        <v>299</v>
      </c>
      <c r="B22" s="24">
        <v>2170</v>
      </c>
      <c r="C22" s="24" t="s">
        <v>328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331</v>
      </c>
      <c r="B26" s="27" t="s">
        <v>332</v>
      </c>
      <c r="C26" s="27" t="s">
        <v>49</v>
      </c>
      <c r="D26" s="13" t="s">
        <v>333</v>
      </c>
      <c r="E26" s="8">
        <f t="shared" si="14"/>
        <v>130000</v>
      </c>
      <c r="F26" s="9">
        <v>130000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130000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130000</v>
      </c>
      <c r="AD26" s="8">
        <f t="shared" si="22"/>
        <v>130000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130000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1600000</v>
      </c>
      <c r="AD28" s="8">
        <f t="shared" si="23"/>
        <v>1600000</v>
      </c>
      <c r="AE28" s="8">
        <f t="shared" si="23"/>
        <v>0</v>
      </c>
      <c r="AF28" s="8">
        <f t="shared" si="23"/>
        <v>1600000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1600000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3122720</v>
      </c>
      <c r="F29" s="9">
        <v>3122720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3122720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3122720</v>
      </c>
      <c r="AD29" s="8">
        <f t="shared" si="23"/>
        <v>3122720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3122720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11134864</v>
      </c>
      <c r="F30" s="9"/>
      <c r="G30" s="9"/>
      <c r="H30" s="9"/>
      <c r="I30" s="9">
        <v>11134864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11134864</v>
      </c>
      <c r="Q30" s="8">
        <f t="shared" si="18"/>
        <v>0</v>
      </c>
      <c r="R30" s="9"/>
      <c r="S30" s="9"/>
      <c r="T30" s="9"/>
      <c r="U30" s="9"/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0</v>
      </c>
      <c r="AC30" s="8">
        <f t="shared" si="3"/>
        <v>11134864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11134864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11134864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26167655</v>
      </c>
      <c r="F31" s="9">
        <v>2469607</v>
      </c>
      <c r="G31" s="9"/>
      <c r="H31" s="9">
        <v>373762</v>
      </c>
      <c r="I31" s="9">
        <v>23698048</v>
      </c>
      <c r="J31" s="9">
        <f t="shared" si="15"/>
        <v>1051950</v>
      </c>
      <c r="K31" s="9">
        <v>1051950</v>
      </c>
      <c r="L31" s="9"/>
      <c r="M31" s="9"/>
      <c r="N31" s="9"/>
      <c r="O31" s="9">
        <f t="shared" si="16"/>
        <v>1051950</v>
      </c>
      <c r="P31" s="9">
        <f t="shared" si="17"/>
        <v>27219605</v>
      </c>
      <c r="Q31" s="8">
        <f t="shared" si="18"/>
        <v>0</v>
      </c>
      <c r="R31" s="9"/>
      <c r="S31" s="9"/>
      <c r="T31" s="9"/>
      <c r="U31" s="9"/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0</v>
      </c>
      <c r="AC31" s="8">
        <f t="shared" si="3"/>
        <v>26167655</v>
      </c>
      <c r="AD31" s="8">
        <f t="shared" si="22"/>
        <v>2469607</v>
      </c>
      <c r="AE31" s="8">
        <f t="shared" si="4"/>
        <v>0</v>
      </c>
      <c r="AF31" s="8">
        <f t="shared" si="12"/>
        <v>373762</v>
      </c>
      <c r="AG31" s="8">
        <f t="shared" si="13"/>
        <v>23698048</v>
      </c>
      <c r="AH31" s="8">
        <f t="shared" si="5"/>
        <v>1051950</v>
      </c>
      <c r="AI31" s="8">
        <f t="shared" si="6"/>
        <v>1051950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1051950</v>
      </c>
      <c r="AN31" s="8">
        <f t="shared" si="11"/>
        <v>27219605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190000</v>
      </c>
      <c r="F33" s="9">
        <v>190000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190000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190000</v>
      </c>
      <c r="AD33" s="8">
        <f t="shared" si="22"/>
        <v>190000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190000</v>
      </c>
    </row>
    <row r="34" spans="1:40" ht="21" customHeight="1" x14ac:dyDescent="0.2">
      <c r="A34" s="23" t="s">
        <v>300</v>
      </c>
      <c r="B34" s="24">
        <v>6091</v>
      </c>
      <c r="C34" s="24" t="s">
        <v>329</v>
      </c>
      <c r="D34" s="25" t="s">
        <v>296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4445950</v>
      </c>
      <c r="F46" s="34"/>
      <c r="G46" s="34"/>
      <c r="H46" s="34"/>
      <c r="I46" s="34">
        <v>4445950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4445950</v>
      </c>
      <c r="Q46" s="33">
        <f t="shared" si="18"/>
        <v>0</v>
      </c>
      <c r="R46" s="34"/>
      <c r="S46" s="34"/>
      <c r="T46" s="34"/>
      <c r="U46" s="34"/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0</v>
      </c>
      <c r="AC46" s="33">
        <f t="shared" ref="AC46:AC48" si="26">E46+Q46</f>
        <v>4445950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4445950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4445950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 t="shared" si="15"/>
        <v>1865098.83</v>
      </c>
      <c r="K49" s="9">
        <v>800000</v>
      </c>
      <c r="L49" s="9"/>
      <c r="M49" s="9"/>
      <c r="N49" s="9"/>
      <c r="O49" s="9">
        <v>1865098.83</v>
      </c>
      <c r="P49" s="9">
        <f t="shared" si="17"/>
        <v>1888098.83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/>
      <c r="AB49" s="9">
        <f t="shared" si="21"/>
        <v>0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1865098.83</v>
      </c>
      <c r="AI49" s="8">
        <f t="shared" si="6"/>
        <v>800000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1865098.83</v>
      </c>
      <c r="AN49" s="8">
        <f t="shared" si="11"/>
        <v>1888098.83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6118544</v>
      </c>
      <c r="K51" s="9">
        <v>6118544</v>
      </c>
      <c r="L51" s="9"/>
      <c r="M51" s="9"/>
      <c r="N51" s="9"/>
      <c r="O51" s="9">
        <f t="shared" si="16"/>
        <v>6118544</v>
      </c>
      <c r="P51" s="9">
        <f t="shared" si="17"/>
        <v>6118544</v>
      </c>
      <c r="Q51" s="8">
        <f t="shared" si="18"/>
        <v>0</v>
      </c>
      <c r="R51" s="9"/>
      <c r="S51" s="9"/>
      <c r="T51" s="9"/>
      <c r="U51" s="9"/>
      <c r="V51" s="9">
        <f t="shared" si="19"/>
        <v>0</v>
      </c>
      <c r="W51" s="9"/>
      <c r="X51" s="9"/>
      <c r="Y51" s="9"/>
      <c r="Z51" s="9"/>
      <c r="AA51" s="9">
        <f t="shared" si="38"/>
        <v>0</v>
      </c>
      <c r="AB51" s="9">
        <f t="shared" si="21"/>
        <v>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6118544</v>
      </c>
      <c r="AI51" s="8">
        <f t="shared" si="6"/>
        <v>6118544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6118544</v>
      </c>
      <c r="AN51" s="8">
        <f t="shared" si="11"/>
        <v>6118544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102220</v>
      </c>
      <c r="AD52" s="8">
        <f t="shared" si="22"/>
        <v>102220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102220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266000</v>
      </c>
      <c r="F53" s="9">
        <v>266000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266000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200000</v>
      </c>
      <c r="F54" s="9">
        <v>200000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283</v>
      </c>
      <c r="B57" s="6">
        <v>8230</v>
      </c>
      <c r="C57" s="6" t="s">
        <v>113</v>
      </c>
      <c r="D57" s="3" t="s">
        <v>280</v>
      </c>
      <c r="E57" s="8">
        <f t="shared" si="14"/>
        <v>175400</v>
      </c>
      <c r="F57" s="9">
        <v>175400</v>
      </c>
      <c r="G57" s="9"/>
      <c r="H57" s="9"/>
      <c r="I57" s="9"/>
      <c r="J57" s="9">
        <f t="shared" ref="J57" si="39">L57+O57</f>
        <v>0</v>
      </c>
      <c r="K57" s="9"/>
      <c r="L57" s="9"/>
      <c r="M57" s="9"/>
      <c r="N57" s="9"/>
      <c r="O57" s="9">
        <f t="shared" ref="O57" si="40">K57</f>
        <v>0</v>
      </c>
      <c r="P57" s="9">
        <f t="shared" ref="P57" si="41">E57+J57</f>
        <v>175400</v>
      </c>
      <c r="Q57" s="8">
        <f t="shared" si="18"/>
        <v>0</v>
      </c>
      <c r="R57" s="9"/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0</v>
      </c>
      <c r="AC57" s="8">
        <f t="shared" ref="AC57" si="44">E57+Q57</f>
        <v>175400</v>
      </c>
      <c r="AD57" s="8">
        <f t="shared" ref="AD57" si="45">F57+R57</f>
        <v>175400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0</v>
      </c>
      <c r="AI57" s="8">
        <f t="shared" ref="AI57" si="50">K57+W57</f>
        <v>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0</v>
      </c>
      <c r="AN57" s="8">
        <f t="shared" ref="AN57" si="55">P57+AB57</f>
        <v>175400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4353500</v>
      </c>
      <c r="F58" s="9">
        <v>4353500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4353500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4353500</v>
      </c>
      <c r="AD58" s="8">
        <f t="shared" si="56"/>
        <v>4353500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4353500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297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431806</v>
      </c>
      <c r="K59" s="9"/>
      <c r="L59" s="9">
        <v>431806</v>
      </c>
      <c r="M59" s="9"/>
      <c r="N59" s="9"/>
      <c r="O59" s="9">
        <f t="shared" si="16"/>
        <v>0</v>
      </c>
      <c r="P59" s="9">
        <f t="shared" si="17"/>
        <v>814576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431806</v>
      </c>
      <c r="AI59" s="8">
        <f t="shared" si="6"/>
        <v>0</v>
      </c>
      <c r="AJ59" s="8">
        <f t="shared" si="7"/>
        <v>431806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814576</v>
      </c>
    </row>
    <row r="60" spans="1:40" ht="16.899999999999999" hidden="1" customHeight="1" x14ac:dyDescent="0.2">
      <c r="A60" s="5" t="s">
        <v>284</v>
      </c>
      <c r="B60" s="6">
        <v>8330</v>
      </c>
      <c r="C60" s="29" t="s">
        <v>282</v>
      </c>
      <c r="D60" s="13" t="s">
        <v>281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298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0</v>
      </c>
      <c r="AC61" s="8">
        <f t="shared" si="3"/>
        <v>2300000</v>
      </c>
      <c r="AD61" s="8">
        <f t="shared" si="22"/>
        <v>2300000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2300000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2228816</v>
      </c>
      <c r="F63" s="9">
        <v>2228816</v>
      </c>
      <c r="G63" s="9"/>
      <c r="H63" s="9"/>
      <c r="I63" s="9"/>
      <c r="J63" s="9">
        <f t="shared" si="15"/>
        <v>1280000</v>
      </c>
      <c r="K63" s="9">
        <v>1280000</v>
      </c>
      <c r="L63" s="9"/>
      <c r="M63" s="9"/>
      <c r="N63" s="9"/>
      <c r="O63" s="9">
        <f t="shared" si="16"/>
        <v>1280000</v>
      </c>
      <c r="P63" s="9">
        <f>E63+J63</f>
        <v>3508816</v>
      </c>
      <c r="Q63" s="8">
        <f>R63+U63</f>
        <v>0</v>
      </c>
      <c r="R63" s="9"/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0</v>
      </c>
      <c r="AC63" s="8">
        <f t="shared" si="71"/>
        <v>2228816</v>
      </c>
      <c r="AD63" s="8">
        <f t="shared" si="71"/>
        <v>2228816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1280000</v>
      </c>
      <c r="AI63" s="8">
        <f t="shared" si="71"/>
        <v>1280000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1280000</v>
      </c>
      <c r="AN63" s="8">
        <f t="shared" si="71"/>
        <v>3508816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130990637</v>
      </c>
      <c r="F64" s="21">
        <f t="shared" ref="F64:AB64" si="72">F65</f>
        <v>130990637</v>
      </c>
      <c r="G64" s="21">
        <f t="shared" si="72"/>
        <v>81702784</v>
      </c>
      <c r="H64" s="21">
        <f t="shared" si="72"/>
        <v>14859260</v>
      </c>
      <c r="I64" s="21">
        <v>0</v>
      </c>
      <c r="J64" s="21">
        <f t="shared" si="72"/>
        <v>11959587</v>
      </c>
      <c r="K64" s="21">
        <f t="shared" si="72"/>
        <v>8402367</v>
      </c>
      <c r="L64" s="21">
        <f t="shared" si="72"/>
        <v>1771800</v>
      </c>
      <c r="M64" s="21">
        <v>0</v>
      </c>
      <c r="N64" s="21">
        <v>0</v>
      </c>
      <c r="O64" s="21">
        <f t="shared" si="72"/>
        <v>10187787</v>
      </c>
      <c r="P64" s="21">
        <f t="shared" si="72"/>
        <v>142950224</v>
      </c>
      <c r="Q64" s="21">
        <f>Q65</f>
        <v>22733900</v>
      </c>
      <c r="R64" s="21">
        <f t="shared" si="72"/>
        <v>22733900</v>
      </c>
      <c r="S64" s="21">
        <f t="shared" si="72"/>
        <v>18634300</v>
      </c>
      <c r="T64" s="21">
        <f t="shared" si="72"/>
        <v>0</v>
      </c>
      <c r="U64" s="21">
        <v>0</v>
      </c>
      <c r="V64" s="21">
        <f t="shared" si="72"/>
        <v>0</v>
      </c>
      <c r="W64" s="21">
        <f t="shared" si="72"/>
        <v>0</v>
      </c>
      <c r="X64" s="21">
        <f t="shared" si="72"/>
        <v>0</v>
      </c>
      <c r="Y64" s="21">
        <v>0</v>
      </c>
      <c r="Z64" s="21">
        <v>0</v>
      </c>
      <c r="AA64" s="21">
        <f t="shared" si="72"/>
        <v>0</v>
      </c>
      <c r="AB64" s="21">
        <f t="shared" si="72"/>
        <v>22733900</v>
      </c>
      <c r="AC64" s="21">
        <f t="shared" si="3"/>
        <v>153724537</v>
      </c>
      <c r="AD64" s="21">
        <f t="shared" si="22"/>
        <v>153724537</v>
      </c>
      <c r="AE64" s="21">
        <f t="shared" si="4"/>
        <v>100337084</v>
      </c>
      <c r="AF64" s="21">
        <f t="shared" si="12"/>
        <v>14859260</v>
      </c>
      <c r="AG64" s="21">
        <f t="shared" si="13"/>
        <v>0</v>
      </c>
      <c r="AH64" s="21">
        <f t="shared" si="5"/>
        <v>11959587</v>
      </c>
      <c r="AI64" s="21">
        <f t="shared" si="6"/>
        <v>8402367</v>
      </c>
      <c r="AJ64" s="21">
        <f t="shared" si="7"/>
        <v>1771800</v>
      </c>
      <c r="AK64" s="21">
        <f t="shared" si="8"/>
        <v>0</v>
      </c>
      <c r="AL64" s="21">
        <f t="shared" si="9"/>
        <v>0</v>
      </c>
      <c r="AM64" s="21">
        <f t="shared" si="10"/>
        <v>10187787</v>
      </c>
      <c r="AN64" s="21">
        <f t="shared" si="11"/>
        <v>165684124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 t="shared" ref="E65:AB65" si="73">SUM(E66:E93)</f>
        <v>130990637</v>
      </c>
      <c r="F65" s="21">
        <f t="shared" si="73"/>
        <v>130990637</v>
      </c>
      <c r="G65" s="21">
        <f t="shared" si="73"/>
        <v>81702784</v>
      </c>
      <c r="H65" s="21">
        <f t="shared" si="73"/>
        <v>14859260</v>
      </c>
      <c r="I65" s="21">
        <f t="shared" si="73"/>
        <v>0</v>
      </c>
      <c r="J65" s="21">
        <f t="shared" si="73"/>
        <v>11959587</v>
      </c>
      <c r="K65" s="21">
        <f t="shared" si="73"/>
        <v>8402367</v>
      </c>
      <c r="L65" s="21">
        <f t="shared" si="73"/>
        <v>1771800</v>
      </c>
      <c r="M65" s="21">
        <f t="shared" si="73"/>
        <v>0</v>
      </c>
      <c r="N65" s="21">
        <f t="shared" si="73"/>
        <v>0</v>
      </c>
      <c r="O65" s="21">
        <f t="shared" si="73"/>
        <v>10187787</v>
      </c>
      <c r="P65" s="21">
        <f t="shared" si="73"/>
        <v>142950224</v>
      </c>
      <c r="Q65" s="21">
        <f t="shared" si="73"/>
        <v>22733900</v>
      </c>
      <c r="R65" s="21">
        <f t="shared" si="73"/>
        <v>22733900</v>
      </c>
      <c r="S65" s="21">
        <f t="shared" si="73"/>
        <v>18634300</v>
      </c>
      <c r="T65" s="21">
        <f t="shared" si="73"/>
        <v>0</v>
      </c>
      <c r="U65" s="21">
        <f t="shared" si="73"/>
        <v>0</v>
      </c>
      <c r="V65" s="21">
        <f t="shared" si="73"/>
        <v>0</v>
      </c>
      <c r="W65" s="21">
        <f t="shared" si="73"/>
        <v>0</v>
      </c>
      <c r="X65" s="21">
        <f t="shared" si="73"/>
        <v>0</v>
      </c>
      <c r="Y65" s="21">
        <f t="shared" si="73"/>
        <v>0</v>
      </c>
      <c r="Z65" s="21">
        <f t="shared" si="73"/>
        <v>0</v>
      </c>
      <c r="AA65" s="21">
        <f t="shared" si="73"/>
        <v>0</v>
      </c>
      <c r="AB65" s="21">
        <f t="shared" si="73"/>
        <v>22733900</v>
      </c>
      <c r="AC65" s="21">
        <f t="shared" si="3"/>
        <v>153724537</v>
      </c>
      <c r="AD65" s="21">
        <f t="shared" si="22"/>
        <v>153724537</v>
      </c>
      <c r="AE65" s="21">
        <f t="shared" si="4"/>
        <v>100337084</v>
      </c>
      <c r="AF65" s="21">
        <f t="shared" si="12"/>
        <v>14859260</v>
      </c>
      <c r="AG65" s="21">
        <f t="shared" si="13"/>
        <v>0</v>
      </c>
      <c r="AH65" s="21">
        <f t="shared" si="5"/>
        <v>11959587</v>
      </c>
      <c r="AI65" s="21">
        <f t="shared" si="6"/>
        <v>8402367</v>
      </c>
      <c r="AJ65" s="21">
        <f t="shared" si="7"/>
        <v>1771800</v>
      </c>
      <c r="AK65" s="21">
        <f t="shared" si="8"/>
        <v>0</v>
      </c>
      <c r="AL65" s="21">
        <f t="shared" si="9"/>
        <v>0</v>
      </c>
      <c r="AM65" s="21">
        <f t="shared" si="10"/>
        <v>10187787</v>
      </c>
      <c r="AN65" s="21">
        <f t="shared" si="11"/>
        <v>165684124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3" si="74">F66+I66</f>
        <v>2413700</v>
      </c>
      <c r="F66" s="9">
        <v>2413700</v>
      </c>
      <c r="G66" s="9">
        <v>1280000</v>
      </c>
      <c r="H66" s="9">
        <v>622300</v>
      </c>
      <c r="I66" s="9"/>
      <c r="J66" s="9">
        <f>L66+O66</f>
        <v>200000</v>
      </c>
      <c r="K66" s="9">
        <v>200000</v>
      </c>
      <c r="L66" s="9"/>
      <c r="M66" s="9"/>
      <c r="N66" s="9"/>
      <c r="O66" s="9">
        <f t="shared" ref="O66:O92" si="75">K66</f>
        <v>200000</v>
      </c>
      <c r="P66" s="9">
        <f t="shared" ref="P66:P93" si="76">E66+J66</f>
        <v>2613700</v>
      </c>
      <c r="Q66" s="8">
        <f t="shared" ref="Q66:Q93" si="77">R66+U66</f>
        <v>0</v>
      </c>
      <c r="R66" s="9"/>
      <c r="S66" s="9"/>
      <c r="T66" s="9"/>
      <c r="U66" s="9"/>
      <c r="V66" s="9">
        <f>X66+AA66</f>
        <v>0</v>
      </c>
      <c r="W66" s="9"/>
      <c r="X66" s="9"/>
      <c r="Y66" s="9"/>
      <c r="Z66" s="9"/>
      <c r="AA66" s="9">
        <f t="shared" ref="AA66:AA92" si="78">W66</f>
        <v>0</v>
      </c>
      <c r="AB66" s="9">
        <f t="shared" ref="AB66:AB93" si="79">Q66+V66</f>
        <v>0</v>
      </c>
      <c r="AC66" s="8">
        <f t="shared" si="3"/>
        <v>2413700</v>
      </c>
      <c r="AD66" s="8">
        <f t="shared" si="22"/>
        <v>2413700</v>
      </c>
      <c r="AE66" s="8">
        <f t="shared" si="4"/>
        <v>1280000</v>
      </c>
      <c r="AF66" s="8">
        <f t="shared" si="12"/>
        <v>622300</v>
      </c>
      <c r="AG66" s="8">
        <f t="shared" si="13"/>
        <v>0</v>
      </c>
      <c r="AH66" s="8">
        <f t="shared" si="5"/>
        <v>200000</v>
      </c>
      <c r="AI66" s="8">
        <f t="shared" si="6"/>
        <v>200000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200000</v>
      </c>
      <c r="AN66" s="8">
        <f t="shared" si="11"/>
        <v>2613700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4"/>
        <v>29085469</v>
      </c>
      <c r="F67" s="9">
        <v>29085469</v>
      </c>
      <c r="G67" s="9">
        <v>14850000</v>
      </c>
      <c r="H67" s="9">
        <v>4148935</v>
      </c>
      <c r="I67" s="9"/>
      <c r="J67" s="9">
        <f t="shared" ref="J67:J93" si="80">L67+O67</f>
        <v>278500</v>
      </c>
      <c r="K67" s="9">
        <v>198500</v>
      </c>
      <c r="L67" s="9">
        <v>80000</v>
      </c>
      <c r="M67" s="9"/>
      <c r="N67" s="9"/>
      <c r="O67" s="9">
        <f t="shared" si="75"/>
        <v>198500</v>
      </c>
      <c r="P67" s="9">
        <f t="shared" si="76"/>
        <v>29363969</v>
      </c>
      <c r="Q67" s="8">
        <f t="shared" si="77"/>
        <v>0</v>
      </c>
      <c r="R67" s="9"/>
      <c r="S67" s="9"/>
      <c r="T67" s="9"/>
      <c r="U67" s="9"/>
      <c r="V67" s="9">
        <f t="shared" ref="V67:V93" si="81">X67+AA67</f>
        <v>0</v>
      </c>
      <c r="W67" s="9"/>
      <c r="X67" s="9"/>
      <c r="Y67" s="9"/>
      <c r="Z67" s="9"/>
      <c r="AA67" s="9">
        <f t="shared" si="78"/>
        <v>0</v>
      </c>
      <c r="AB67" s="9">
        <f t="shared" si="79"/>
        <v>0</v>
      </c>
      <c r="AC67" s="8">
        <f t="shared" si="3"/>
        <v>29085469</v>
      </c>
      <c r="AD67" s="8">
        <f t="shared" si="22"/>
        <v>29085469</v>
      </c>
      <c r="AE67" s="8">
        <f t="shared" si="4"/>
        <v>14850000</v>
      </c>
      <c r="AF67" s="8">
        <f t="shared" si="12"/>
        <v>4148935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29363969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4"/>
        <v>30860575</v>
      </c>
      <c r="F68" s="9">
        <v>30860575</v>
      </c>
      <c r="G68" s="9">
        <v>11750000</v>
      </c>
      <c r="H68" s="9">
        <v>9079675</v>
      </c>
      <c r="I68" s="9"/>
      <c r="J68" s="9">
        <f t="shared" si="80"/>
        <v>4262089</v>
      </c>
      <c r="K68" s="9">
        <v>4207089</v>
      </c>
      <c r="L68" s="9">
        <v>55000</v>
      </c>
      <c r="M68" s="9"/>
      <c r="N68" s="9"/>
      <c r="O68" s="9">
        <f t="shared" si="75"/>
        <v>4207089</v>
      </c>
      <c r="P68" s="9">
        <f t="shared" si="76"/>
        <v>35122664</v>
      </c>
      <c r="Q68" s="8">
        <f t="shared" si="77"/>
        <v>0</v>
      </c>
      <c r="R68" s="9"/>
      <c r="S68" s="9"/>
      <c r="T68" s="9"/>
      <c r="U68" s="9"/>
      <c r="V68" s="9">
        <f t="shared" si="81"/>
        <v>0</v>
      </c>
      <c r="W68" s="9"/>
      <c r="X68" s="9"/>
      <c r="Y68" s="9"/>
      <c r="Z68" s="9"/>
      <c r="AA68" s="9">
        <f t="shared" si="78"/>
        <v>0</v>
      </c>
      <c r="AB68" s="9">
        <f t="shared" si="79"/>
        <v>0</v>
      </c>
      <c r="AC68" s="8">
        <f t="shared" si="3"/>
        <v>30860575</v>
      </c>
      <c r="AD68" s="8">
        <f t="shared" si="22"/>
        <v>30860575</v>
      </c>
      <c r="AE68" s="8">
        <f t="shared" si="4"/>
        <v>11750000</v>
      </c>
      <c r="AF68" s="8">
        <f t="shared" si="12"/>
        <v>9079675</v>
      </c>
      <c r="AG68" s="8">
        <f t="shared" si="13"/>
        <v>0</v>
      </c>
      <c r="AH68" s="8">
        <f t="shared" si="5"/>
        <v>4262089</v>
      </c>
      <c r="AI68" s="8">
        <f t="shared" si="6"/>
        <v>4207089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4207089</v>
      </c>
      <c r="AN68" s="8">
        <f t="shared" si="11"/>
        <v>35122664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4"/>
        <v>16290</v>
      </c>
      <c r="F69" s="9">
        <v>16290</v>
      </c>
      <c r="G69" s="9"/>
      <c r="H69" s="9"/>
      <c r="I69" s="9"/>
      <c r="J69" s="9">
        <f t="shared" si="80"/>
        <v>0</v>
      </c>
      <c r="K69" s="9"/>
      <c r="L69" s="9"/>
      <c r="M69" s="9"/>
      <c r="N69" s="9"/>
      <c r="O69" s="9">
        <f t="shared" si="75"/>
        <v>0</v>
      </c>
      <c r="P69" s="9">
        <f t="shared" si="76"/>
        <v>16290</v>
      </c>
      <c r="Q69" s="8">
        <f t="shared" si="77"/>
        <v>0</v>
      </c>
      <c r="R69" s="9"/>
      <c r="S69" s="9"/>
      <c r="T69" s="9"/>
      <c r="U69" s="9"/>
      <c r="V69" s="9">
        <f t="shared" si="81"/>
        <v>0</v>
      </c>
      <c r="W69" s="9"/>
      <c r="X69" s="9"/>
      <c r="Y69" s="9"/>
      <c r="Z69" s="9"/>
      <c r="AA69" s="9">
        <f t="shared" si="78"/>
        <v>0</v>
      </c>
      <c r="AB69" s="9">
        <f t="shared" si="79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4"/>
        <v>45570700</v>
      </c>
      <c r="F70" s="9">
        <v>45570700</v>
      </c>
      <c r="G70" s="9">
        <v>37353000</v>
      </c>
      <c r="H70" s="9"/>
      <c r="I70" s="9"/>
      <c r="J70" s="9">
        <f t="shared" si="80"/>
        <v>0</v>
      </c>
      <c r="K70" s="9"/>
      <c r="L70" s="9"/>
      <c r="M70" s="9"/>
      <c r="N70" s="9"/>
      <c r="O70" s="9">
        <f t="shared" si="75"/>
        <v>0</v>
      </c>
      <c r="P70" s="9">
        <f t="shared" si="76"/>
        <v>45570700</v>
      </c>
      <c r="Q70" s="8">
        <f t="shared" si="77"/>
        <v>22733900</v>
      </c>
      <c r="R70" s="9">
        <v>22733900</v>
      </c>
      <c r="S70" s="9">
        <v>18634300</v>
      </c>
      <c r="T70" s="9"/>
      <c r="U70" s="9"/>
      <c r="V70" s="9">
        <f t="shared" si="81"/>
        <v>0</v>
      </c>
      <c r="W70" s="9"/>
      <c r="X70" s="9"/>
      <c r="Y70" s="9"/>
      <c r="Z70" s="9"/>
      <c r="AA70" s="9">
        <f t="shared" si="78"/>
        <v>0</v>
      </c>
      <c r="AB70" s="9">
        <f t="shared" si="79"/>
        <v>22733900</v>
      </c>
      <c r="AC70" s="8">
        <f t="shared" si="3"/>
        <v>68304600</v>
      </c>
      <c r="AD70" s="8">
        <f t="shared" si="22"/>
        <v>68304600</v>
      </c>
      <c r="AE70" s="8">
        <f t="shared" si="4"/>
        <v>55987300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68304600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4"/>
        <v>8390650</v>
      </c>
      <c r="F71" s="9">
        <v>8390650</v>
      </c>
      <c r="G71" s="9">
        <v>5900000</v>
      </c>
      <c r="H71" s="9">
        <v>476850</v>
      </c>
      <c r="I71" s="9"/>
      <c r="J71" s="9">
        <f t="shared" si="80"/>
        <v>1500000</v>
      </c>
      <c r="K71" s="9">
        <v>1500000</v>
      </c>
      <c r="L71" s="9"/>
      <c r="M71" s="9"/>
      <c r="N71" s="9"/>
      <c r="O71" s="9">
        <f t="shared" si="75"/>
        <v>1500000</v>
      </c>
      <c r="P71" s="9">
        <f t="shared" si="76"/>
        <v>9890650</v>
      </c>
      <c r="Q71" s="8">
        <f t="shared" si="77"/>
        <v>0</v>
      </c>
      <c r="R71" s="9"/>
      <c r="S71" s="9"/>
      <c r="T71" s="9"/>
      <c r="U71" s="9"/>
      <c r="V71" s="9">
        <f t="shared" si="81"/>
        <v>0</v>
      </c>
      <c r="W71" s="9"/>
      <c r="X71" s="9"/>
      <c r="Y71" s="9"/>
      <c r="Z71" s="9"/>
      <c r="AA71" s="9">
        <f t="shared" si="78"/>
        <v>0</v>
      </c>
      <c r="AB71" s="9">
        <f t="shared" si="79"/>
        <v>0</v>
      </c>
      <c r="AC71" s="8">
        <f t="shared" si="3"/>
        <v>8390650</v>
      </c>
      <c r="AD71" s="8">
        <f t="shared" si="22"/>
        <v>8390650</v>
      </c>
      <c r="AE71" s="8">
        <f t="shared" si="4"/>
        <v>5900000</v>
      </c>
      <c r="AF71" s="8">
        <f t="shared" si="12"/>
        <v>476850</v>
      </c>
      <c r="AG71" s="8">
        <f t="shared" si="13"/>
        <v>0</v>
      </c>
      <c r="AH71" s="8">
        <f t="shared" si="5"/>
        <v>1500000</v>
      </c>
      <c r="AI71" s="8">
        <f t="shared" si="6"/>
        <v>1500000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1500000</v>
      </c>
      <c r="AN71" s="8">
        <f t="shared" si="11"/>
        <v>9890650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4"/>
        <v>4851800</v>
      </c>
      <c r="F72" s="9">
        <v>4851800</v>
      </c>
      <c r="G72" s="9">
        <v>3800000</v>
      </c>
      <c r="H72" s="9">
        <v>25000</v>
      </c>
      <c r="I72" s="9"/>
      <c r="J72" s="9">
        <f t="shared" si="80"/>
        <v>0</v>
      </c>
      <c r="K72" s="9"/>
      <c r="L72" s="9"/>
      <c r="M72" s="9"/>
      <c r="N72" s="9"/>
      <c r="O72" s="9">
        <f t="shared" si="75"/>
        <v>0</v>
      </c>
      <c r="P72" s="9">
        <f t="shared" si="76"/>
        <v>4851800</v>
      </c>
      <c r="Q72" s="8">
        <f t="shared" si="77"/>
        <v>0</v>
      </c>
      <c r="R72" s="9"/>
      <c r="S72" s="9"/>
      <c r="T72" s="9"/>
      <c r="U72" s="9"/>
      <c r="V72" s="9">
        <f t="shared" si="81"/>
        <v>0</v>
      </c>
      <c r="W72" s="9"/>
      <c r="X72" s="9"/>
      <c r="Y72" s="9"/>
      <c r="Z72" s="9"/>
      <c r="AA72" s="9">
        <f t="shared" si="78"/>
        <v>0</v>
      </c>
      <c r="AB72" s="9">
        <f t="shared" si="79"/>
        <v>0</v>
      </c>
      <c r="AC72" s="8">
        <f t="shared" si="3"/>
        <v>4851800</v>
      </c>
      <c r="AD72" s="8">
        <f t="shared" si="22"/>
        <v>4851800</v>
      </c>
      <c r="AE72" s="8">
        <f t="shared" si="4"/>
        <v>3800000</v>
      </c>
      <c r="AF72" s="8">
        <f t="shared" si="12"/>
        <v>25000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4851800</v>
      </c>
    </row>
    <row r="73" spans="1:40" ht="33" customHeight="1" x14ac:dyDescent="0.2">
      <c r="A73" s="5" t="s">
        <v>340</v>
      </c>
      <c r="B73" s="6">
        <v>1142</v>
      </c>
      <c r="C73" s="29" t="s">
        <v>34</v>
      </c>
      <c r="D73" s="13" t="s">
        <v>35</v>
      </c>
      <c r="E73" s="8">
        <f t="shared" si="74"/>
        <v>10000</v>
      </c>
      <c r="F73" s="9">
        <v>10000</v>
      </c>
      <c r="G73" s="9"/>
      <c r="H73" s="9"/>
      <c r="I73" s="9"/>
      <c r="J73" s="9">
        <f t="shared" si="80"/>
        <v>0</v>
      </c>
      <c r="K73" s="9"/>
      <c r="L73" s="9"/>
      <c r="M73" s="9"/>
      <c r="N73" s="9"/>
      <c r="O73" s="9">
        <f t="shared" si="75"/>
        <v>0</v>
      </c>
      <c r="P73" s="9">
        <f t="shared" si="76"/>
        <v>10000</v>
      </c>
      <c r="Q73" s="8">
        <f t="shared" si="77"/>
        <v>0</v>
      </c>
      <c r="R73" s="9"/>
      <c r="S73" s="9"/>
      <c r="T73" s="9"/>
      <c r="U73" s="9"/>
      <c r="V73" s="9">
        <f t="shared" si="81"/>
        <v>0</v>
      </c>
      <c r="W73" s="9"/>
      <c r="X73" s="9"/>
      <c r="Y73" s="9"/>
      <c r="Z73" s="9"/>
      <c r="AA73" s="9">
        <f>W73</f>
        <v>0</v>
      </c>
      <c r="AB73" s="9">
        <f>Q73+V73</f>
        <v>0</v>
      </c>
      <c r="AC73" s="8">
        <f t="shared" ref="AC73:AN73" si="82">E73+Q73</f>
        <v>10000</v>
      </c>
      <c r="AD73" s="8">
        <f t="shared" si="82"/>
        <v>10000</v>
      </c>
      <c r="AE73" s="8">
        <f t="shared" si="82"/>
        <v>0</v>
      </c>
      <c r="AF73" s="8">
        <f t="shared" si="82"/>
        <v>0</v>
      </c>
      <c r="AG73" s="8">
        <f t="shared" si="82"/>
        <v>0</v>
      </c>
      <c r="AH73" s="8">
        <f t="shared" si="82"/>
        <v>0</v>
      </c>
      <c r="AI73" s="8">
        <f t="shared" si="82"/>
        <v>0</v>
      </c>
      <c r="AJ73" s="8">
        <f t="shared" si="82"/>
        <v>0</v>
      </c>
      <c r="AK73" s="8">
        <f t="shared" si="82"/>
        <v>0</v>
      </c>
      <c r="AL73" s="8">
        <f t="shared" si="82"/>
        <v>0</v>
      </c>
      <c r="AM73" s="8">
        <f t="shared" si="82"/>
        <v>0</v>
      </c>
      <c r="AN73" s="8">
        <f t="shared" si="82"/>
        <v>10000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4"/>
        <v>434000</v>
      </c>
      <c r="F74" s="9">
        <v>434000</v>
      </c>
      <c r="G74" s="9">
        <v>220000</v>
      </c>
      <c r="H74" s="9">
        <v>133000</v>
      </c>
      <c r="I74" s="9"/>
      <c r="J74" s="9">
        <f t="shared" si="80"/>
        <v>0</v>
      </c>
      <c r="K74" s="9"/>
      <c r="L74" s="9"/>
      <c r="M74" s="9"/>
      <c r="N74" s="9"/>
      <c r="O74" s="9">
        <f t="shared" si="75"/>
        <v>0</v>
      </c>
      <c r="P74" s="9">
        <f t="shared" si="76"/>
        <v>434000</v>
      </c>
      <c r="Q74" s="8">
        <f t="shared" si="77"/>
        <v>0</v>
      </c>
      <c r="R74" s="9"/>
      <c r="S74" s="9"/>
      <c r="T74" s="9"/>
      <c r="U74" s="9"/>
      <c r="V74" s="9">
        <f t="shared" si="81"/>
        <v>0</v>
      </c>
      <c r="W74" s="9"/>
      <c r="X74" s="9"/>
      <c r="Y74" s="9"/>
      <c r="Z74" s="9"/>
      <c r="AA74" s="9">
        <f t="shared" si="78"/>
        <v>0</v>
      </c>
      <c r="AB74" s="9">
        <f t="shared" si="79"/>
        <v>0</v>
      </c>
      <c r="AC74" s="8">
        <f t="shared" si="3"/>
        <v>434000</v>
      </c>
      <c r="AD74" s="8">
        <f t="shared" si="22"/>
        <v>434000</v>
      </c>
      <c r="AE74" s="8">
        <f t="shared" si="4"/>
        <v>220000</v>
      </c>
      <c r="AF74" s="8">
        <f t="shared" si="12"/>
        <v>133000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434000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4"/>
        <v>1434957</v>
      </c>
      <c r="F75" s="9">
        <v>1434957</v>
      </c>
      <c r="G75" s="9">
        <v>1176194</v>
      </c>
      <c r="H75" s="9"/>
      <c r="I75" s="9"/>
      <c r="J75" s="9">
        <f t="shared" si="80"/>
        <v>0</v>
      </c>
      <c r="K75" s="9"/>
      <c r="L75" s="9"/>
      <c r="M75" s="9"/>
      <c r="N75" s="9"/>
      <c r="O75" s="9">
        <f t="shared" si="75"/>
        <v>0</v>
      </c>
      <c r="P75" s="9">
        <f t="shared" si="76"/>
        <v>1434957</v>
      </c>
      <c r="Q75" s="8">
        <f t="shared" si="77"/>
        <v>0</v>
      </c>
      <c r="R75" s="9"/>
      <c r="S75" s="9"/>
      <c r="T75" s="9"/>
      <c r="U75" s="9"/>
      <c r="V75" s="9">
        <f t="shared" si="81"/>
        <v>0</v>
      </c>
      <c r="W75" s="9"/>
      <c r="X75" s="9"/>
      <c r="Y75" s="9"/>
      <c r="Z75" s="9"/>
      <c r="AA75" s="9">
        <f t="shared" si="78"/>
        <v>0</v>
      </c>
      <c r="AB75" s="9">
        <f t="shared" si="79"/>
        <v>0</v>
      </c>
      <c r="AC75" s="8">
        <f t="shared" si="3"/>
        <v>1434957</v>
      </c>
      <c r="AD75" s="8">
        <f t="shared" si="22"/>
        <v>1434957</v>
      </c>
      <c r="AE75" s="8">
        <f t="shared" si="4"/>
        <v>1176194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1434957</v>
      </c>
    </row>
    <row r="76" spans="1:40" ht="61.5" customHeight="1" x14ac:dyDescent="0.2">
      <c r="A76" s="28" t="s">
        <v>323</v>
      </c>
      <c r="B76" s="29" t="s">
        <v>324</v>
      </c>
      <c r="C76" s="29" t="s">
        <v>34</v>
      </c>
      <c r="D76" s="49" t="s">
        <v>330</v>
      </c>
      <c r="E76" s="8">
        <f t="shared" si="74"/>
        <v>0</v>
      </c>
      <c r="F76" s="9"/>
      <c r="G76" s="9"/>
      <c r="H76" s="9"/>
      <c r="I76" s="9"/>
      <c r="J76" s="9">
        <f t="shared" si="80"/>
        <v>159678</v>
      </c>
      <c r="K76" s="9">
        <v>159678</v>
      </c>
      <c r="L76" s="9"/>
      <c r="M76" s="9"/>
      <c r="N76" s="9"/>
      <c r="O76" s="9">
        <f t="shared" ref="O76:O77" si="83">K76</f>
        <v>159678</v>
      </c>
      <c r="P76" s="9">
        <f t="shared" ref="P76:P77" si="84">E76+J76</f>
        <v>159678</v>
      </c>
      <c r="Q76" s="8">
        <f t="shared" si="77"/>
        <v>0</v>
      </c>
      <c r="R76" s="9"/>
      <c r="S76" s="9"/>
      <c r="T76" s="9"/>
      <c r="U76" s="9"/>
      <c r="V76" s="9">
        <f t="shared" si="81"/>
        <v>0</v>
      </c>
      <c r="W76" s="9"/>
      <c r="X76" s="9"/>
      <c r="Y76" s="9"/>
      <c r="Z76" s="9"/>
      <c r="AA76" s="9">
        <f t="shared" ref="AA76:AA77" si="85">W76</f>
        <v>0</v>
      </c>
      <c r="AB76" s="9">
        <f t="shared" ref="AB76:AB77" si="86">Q76+V76</f>
        <v>0</v>
      </c>
      <c r="AC76" s="8">
        <f t="shared" ref="AC76:AC77" si="87">E76+Q76</f>
        <v>0</v>
      </c>
      <c r="AD76" s="8">
        <f t="shared" ref="AD76:AD77" si="88">F76+R76</f>
        <v>0</v>
      </c>
      <c r="AE76" s="8">
        <f t="shared" ref="AE76:AE77" si="89">G76+S76</f>
        <v>0</v>
      </c>
      <c r="AF76" s="8">
        <f t="shared" ref="AF76:AF77" si="90">H76+T76</f>
        <v>0</v>
      </c>
      <c r="AG76" s="8">
        <f t="shared" ref="AG76:AG77" si="91">I76+U76</f>
        <v>0</v>
      </c>
      <c r="AH76" s="8">
        <f t="shared" ref="AH76:AH77" si="92">J76+V76</f>
        <v>159678</v>
      </c>
      <c r="AI76" s="8">
        <f t="shared" ref="AI76:AI77" si="93">K76+W76</f>
        <v>159678</v>
      </c>
      <c r="AJ76" s="8">
        <f t="shared" ref="AJ76:AJ77" si="94">L76+X76</f>
        <v>0</v>
      </c>
      <c r="AK76" s="8">
        <f t="shared" ref="AK76:AK77" si="95">M76+Y76</f>
        <v>0</v>
      </c>
      <c r="AL76" s="8">
        <f t="shared" ref="AL76:AL77" si="96">N76+Z76</f>
        <v>0</v>
      </c>
      <c r="AM76" s="8">
        <f t="shared" ref="AM76:AM77" si="97">O76+AA76</f>
        <v>159678</v>
      </c>
      <c r="AN76" s="8">
        <f t="shared" ref="AN76:AN77" si="98">P76+AB76</f>
        <v>159678</v>
      </c>
    </row>
    <row r="77" spans="1:40" ht="54.75" customHeight="1" x14ac:dyDescent="0.2">
      <c r="A77" s="28" t="s">
        <v>326</v>
      </c>
      <c r="B77" s="29" t="s">
        <v>327</v>
      </c>
      <c r="C77" s="29" t="s">
        <v>34</v>
      </c>
      <c r="D77" s="49" t="s">
        <v>325</v>
      </c>
      <c r="E77" s="8">
        <f t="shared" si="74"/>
        <v>0</v>
      </c>
      <c r="F77" s="9"/>
      <c r="G77" s="9"/>
      <c r="H77" s="9"/>
      <c r="I77" s="9"/>
      <c r="J77" s="9">
        <f t="shared" si="80"/>
        <v>1437100</v>
      </c>
      <c r="K77" s="9">
        <v>1437100</v>
      </c>
      <c r="L77" s="9"/>
      <c r="M77" s="9"/>
      <c r="N77" s="9"/>
      <c r="O77" s="9">
        <f t="shared" si="83"/>
        <v>1437100</v>
      </c>
      <c r="P77" s="9">
        <f t="shared" si="84"/>
        <v>1437100</v>
      </c>
      <c r="Q77" s="8">
        <f t="shared" si="77"/>
        <v>0</v>
      </c>
      <c r="R77" s="9"/>
      <c r="S77" s="9"/>
      <c r="T77" s="9"/>
      <c r="U77" s="9"/>
      <c r="V77" s="9">
        <f t="shared" si="81"/>
        <v>0</v>
      </c>
      <c r="W77" s="9"/>
      <c r="X77" s="9"/>
      <c r="Y77" s="9"/>
      <c r="Z77" s="9"/>
      <c r="AA77" s="9">
        <f t="shared" si="85"/>
        <v>0</v>
      </c>
      <c r="AB77" s="9">
        <f t="shared" si="86"/>
        <v>0</v>
      </c>
      <c r="AC77" s="8">
        <f t="shared" si="87"/>
        <v>0</v>
      </c>
      <c r="AD77" s="8">
        <f t="shared" si="88"/>
        <v>0</v>
      </c>
      <c r="AE77" s="8">
        <f t="shared" si="89"/>
        <v>0</v>
      </c>
      <c r="AF77" s="8">
        <f t="shared" si="90"/>
        <v>0</v>
      </c>
      <c r="AG77" s="8">
        <f t="shared" si="91"/>
        <v>0</v>
      </c>
      <c r="AH77" s="8">
        <f t="shared" si="92"/>
        <v>1437100</v>
      </c>
      <c r="AI77" s="8">
        <f t="shared" si="93"/>
        <v>1437100</v>
      </c>
      <c r="AJ77" s="8">
        <f t="shared" si="94"/>
        <v>0</v>
      </c>
      <c r="AK77" s="8">
        <f t="shared" si="95"/>
        <v>0</v>
      </c>
      <c r="AL77" s="8">
        <f t="shared" si="96"/>
        <v>0</v>
      </c>
      <c r="AM77" s="8">
        <f t="shared" si="97"/>
        <v>1437100</v>
      </c>
      <c r="AN77" s="8">
        <f t="shared" si="98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4"/>
        <v>352000</v>
      </c>
      <c r="F78" s="9">
        <v>352000</v>
      </c>
      <c r="G78" s="9">
        <v>282200</v>
      </c>
      <c r="H78" s="9"/>
      <c r="I78" s="9"/>
      <c r="J78" s="9">
        <f t="shared" si="80"/>
        <v>0</v>
      </c>
      <c r="K78" s="9"/>
      <c r="L78" s="9"/>
      <c r="M78" s="9"/>
      <c r="N78" s="9"/>
      <c r="O78" s="9">
        <f t="shared" si="75"/>
        <v>0</v>
      </c>
      <c r="P78" s="9">
        <f t="shared" si="76"/>
        <v>352000</v>
      </c>
      <c r="Q78" s="8">
        <f t="shared" si="77"/>
        <v>0</v>
      </c>
      <c r="R78" s="9"/>
      <c r="S78" s="9"/>
      <c r="T78" s="9"/>
      <c r="U78" s="9"/>
      <c r="V78" s="9">
        <f t="shared" si="81"/>
        <v>0</v>
      </c>
      <c r="W78" s="9"/>
      <c r="X78" s="9"/>
      <c r="Y78" s="9"/>
      <c r="Z78" s="9"/>
      <c r="AA78" s="9">
        <f t="shared" si="78"/>
        <v>0</v>
      </c>
      <c r="AB78" s="9">
        <f t="shared" si="79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286</v>
      </c>
      <c r="B79" s="6">
        <v>1181</v>
      </c>
      <c r="C79" s="6" t="s">
        <v>34</v>
      </c>
      <c r="D79" s="37" t="s">
        <v>285</v>
      </c>
      <c r="E79" s="8">
        <f t="shared" si="74"/>
        <v>0</v>
      </c>
      <c r="F79" s="9"/>
      <c r="G79" s="9"/>
      <c r="H79" s="9"/>
      <c r="I79" s="9"/>
      <c r="J79" s="9">
        <f t="shared" si="80"/>
        <v>0</v>
      </c>
      <c r="K79" s="9"/>
      <c r="L79" s="9"/>
      <c r="M79" s="9"/>
      <c r="N79" s="9"/>
      <c r="O79" s="9">
        <f t="shared" si="75"/>
        <v>0</v>
      </c>
      <c r="P79" s="9">
        <f t="shared" si="76"/>
        <v>0</v>
      </c>
      <c r="Q79" s="8">
        <f t="shared" si="77"/>
        <v>0</v>
      </c>
      <c r="R79" s="9"/>
      <c r="S79" s="9"/>
      <c r="T79" s="9"/>
      <c r="U79" s="9"/>
      <c r="V79" s="9">
        <f t="shared" si="81"/>
        <v>0</v>
      </c>
      <c r="W79" s="9"/>
      <c r="X79" s="9"/>
      <c r="Y79" s="9"/>
      <c r="Z79" s="9"/>
      <c r="AA79" s="9">
        <f t="shared" si="78"/>
        <v>0</v>
      </c>
      <c r="AB79" s="9">
        <f t="shared" ref="AB79:AB80" si="99">Q79+V79</f>
        <v>0</v>
      </c>
      <c r="AC79" s="8">
        <f t="shared" ref="AC79:AC80" si="100">E79+Q79</f>
        <v>0</v>
      </c>
      <c r="AD79" s="8">
        <f t="shared" ref="AD79:AD80" si="101">F79+R79</f>
        <v>0</v>
      </c>
      <c r="AE79" s="8">
        <f t="shared" ref="AE79:AE80" si="102">G79+S79</f>
        <v>0</v>
      </c>
      <c r="AF79" s="8">
        <f t="shared" ref="AF79:AF80" si="103">H79+T79</f>
        <v>0</v>
      </c>
      <c r="AG79" s="8">
        <f t="shared" ref="AG79:AG80" si="104">I79+U79</f>
        <v>0</v>
      </c>
      <c r="AH79" s="8">
        <f t="shared" ref="AH79:AH80" si="105">J79+V79</f>
        <v>0</v>
      </c>
      <c r="AI79" s="8">
        <f t="shared" ref="AI79:AI80" si="106">K79+W79</f>
        <v>0</v>
      </c>
      <c r="AJ79" s="8">
        <f t="shared" ref="AJ79:AJ80" si="107">L79+X79</f>
        <v>0</v>
      </c>
      <c r="AK79" s="8">
        <f t="shared" ref="AK79:AK80" si="108">M79+Y79</f>
        <v>0</v>
      </c>
      <c r="AL79" s="8">
        <f t="shared" ref="AL79:AL80" si="109">N79+Z79</f>
        <v>0</v>
      </c>
      <c r="AM79" s="8">
        <f t="shared" ref="AM79:AM80" si="110">O79+AA79</f>
        <v>0</v>
      </c>
      <c r="AN79" s="8">
        <f t="shared" ref="AN79:AN80" si="111">P79+AB79</f>
        <v>0</v>
      </c>
    </row>
    <row r="80" spans="1:40" ht="42" hidden="1" customHeight="1" x14ac:dyDescent="0.2">
      <c r="A80" s="28" t="s">
        <v>287</v>
      </c>
      <c r="B80" s="6">
        <v>1182</v>
      </c>
      <c r="C80" s="6" t="s">
        <v>34</v>
      </c>
      <c r="D80" s="4" t="s">
        <v>288</v>
      </c>
      <c r="E80" s="8">
        <f t="shared" si="74"/>
        <v>0</v>
      </c>
      <c r="F80" s="9"/>
      <c r="G80" s="9"/>
      <c r="H80" s="9"/>
      <c r="I80" s="9"/>
      <c r="J80" s="9">
        <f t="shared" si="80"/>
        <v>0</v>
      </c>
      <c r="K80" s="9"/>
      <c r="L80" s="9"/>
      <c r="M80" s="9"/>
      <c r="N80" s="9"/>
      <c r="O80" s="9">
        <f t="shared" si="75"/>
        <v>0</v>
      </c>
      <c r="P80" s="9">
        <f t="shared" si="76"/>
        <v>0</v>
      </c>
      <c r="Q80" s="8">
        <f t="shared" si="77"/>
        <v>0</v>
      </c>
      <c r="R80" s="9"/>
      <c r="S80" s="9"/>
      <c r="T80" s="9"/>
      <c r="U80" s="9"/>
      <c r="V80" s="9">
        <f t="shared" si="81"/>
        <v>0</v>
      </c>
      <c r="W80" s="9"/>
      <c r="X80" s="9"/>
      <c r="Y80" s="9"/>
      <c r="Z80" s="9"/>
      <c r="AA80" s="9">
        <f t="shared" si="78"/>
        <v>0</v>
      </c>
      <c r="AB80" s="9">
        <f t="shared" si="99"/>
        <v>0</v>
      </c>
      <c r="AC80" s="8">
        <f t="shared" si="100"/>
        <v>0</v>
      </c>
      <c r="AD80" s="8">
        <f t="shared" si="101"/>
        <v>0</v>
      </c>
      <c r="AE80" s="8">
        <f t="shared" si="102"/>
        <v>0</v>
      </c>
      <c r="AF80" s="8">
        <f t="shared" si="103"/>
        <v>0</v>
      </c>
      <c r="AG80" s="8">
        <f t="shared" si="104"/>
        <v>0</v>
      </c>
      <c r="AH80" s="8">
        <f t="shared" si="105"/>
        <v>0</v>
      </c>
      <c r="AI80" s="8">
        <f t="shared" si="106"/>
        <v>0</v>
      </c>
      <c r="AJ80" s="8">
        <f t="shared" si="107"/>
        <v>0</v>
      </c>
      <c r="AK80" s="8">
        <f t="shared" si="108"/>
        <v>0</v>
      </c>
      <c r="AL80" s="8">
        <f t="shared" si="109"/>
        <v>0</v>
      </c>
      <c r="AM80" s="8">
        <f t="shared" si="110"/>
        <v>0</v>
      </c>
      <c r="AN80" s="8">
        <f t="shared" si="111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305</v>
      </c>
      <c r="E81" s="8">
        <f t="shared" si="74"/>
        <v>129100</v>
      </c>
      <c r="F81" s="9">
        <v>129100</v>
      </c>
      <c r="G81" s="9">
        <v>105820</v>
      </c>
      <c r="H81" s="9"/>
      <c r="I81" s="9"/>
      <c r="J81" s="9">
        <f t="shared" si="80"/>
        <v>0</v>
      </c>
      <c r="K81" s="9"/>
      <c r="L81" s="9"/>
      <c r="M81" s="9"/>
      <c r="N81" s="9"/>
      <c r="O81" s="9">
        <f t="shared" si="75"/>
        <v>0</v>
      </c>
      <c r="P81" s="9">
        <f t="shared" si="76"/>
        <v>129100</v>
      </c>
      <c r="Q81" s="8">
        <f t="shared" si="77"/>
        <v>0</v>
      </c>
      <c r="R81" s="9"/>
      <c r="S81" s="9"/>
      <c r="T81" s="9"/>
      <c r="U81" s="9"/>
      <c r="V81" s="9">
        <f t="shared" si="81"/>
        <v>0</v>
      </c>
      <c r="W81" s="9"/>
      <c r="X81" s="9"/>
      <c r="Y81" s="9"/>
      <c r="Z81" s="9"/>
      <c r="AA81" s="9">
        <f t="shared" ref="AA81" si="112">W81</f>
        <v>0</v>
      </c>
      <c r="AB81" s="9">
        <f t="shared" ref="AB81" si="113">Q81+V81</f>
        <v>0</v>
      </c>
      <c r="AC81" s="8">
        <f t="shared" ref="AC81" si="114">E81+Q81</f>
        <v>129100</v>
      </c>
      <c r="AD81" s="8">
        <f t="shared" ref="AD81" si="115">F81+R81</f>
        <v>129100</v>
      </c>
      <c r="AE81" s="8">
        <f t="shared" ref="AE81" si="116">G81+S81</f>
        <v>105820</v>
      </c>
      <c r="AF81" s="8">
        <f t="shared" ref="AF81" si="117">H81+T81</f>
        <v>0</v>
      </c>
      <c r="AG81" s="8">
        <f t="shared" ref="AG81" si="118">I81+U81</f>
        <v>0</v>
      </c>
      <c r="AH81" s="8">
        <f t="shared" ref="AH81" si="119">J81+V81</f>
        <v>0</v>
      </c>
      <c r="AI81" s="8">
        <f t="shared" ref="AI81" si="120">K81+W81</f>
        <v>0</v>
      </c>
      <c r="AJ81" s="8">
        <f t="shared" ref="AJ81" si="121">L81+X81</f>
        <v>0</v>
      </c>
      <c r="AK81" s="8">
        <f t="shared" ref="AK81" si="122">M81+Y81</f>
        <v>0</v>
      </c>
      <c r="AL81" s="8">
        <f t="shared" ref="AL81" si="123">N81+Z81</f>
        <v>0</v>
      </c>
      <c r="AM81" s="8">
        <f t="shared" ref="AM81" si="124">O81+AA81</f>
        <v>0</v>
      </c>
      <c r="AN81" s="8">
        <f t="shared" ref="AN81" si="125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4"/>
        <v>0</v>
      </c>
      <c r="F82" s="9"/>
      <c r="G82" s="9"/>
      <c r="H82" s="9"/>
      <c r="I82" s="9"/>
      <c r="J82" s="9">
        <f t="shared" si="80"/>
        <v>0</v>
      </c>
      <c r="K82" s="9"/>
      <c r="L82" s="9"/>
      <c r="M82" s="9"/>
      <c r="N82" s="9"/>
      <c r="O82" s="9">
        <f t="shared" si="75"/>
        <v>0</v>
      </c>
      <c r="P82" s="9">
        <f t="shared" si="76"/>
        <v>0</v>
      </c>
      <c r="Q82" s="8">
        <f t="shared" si="77"/>
        <v>0</v>
      </c>
      <c r="R82" s="9"/>
      <c r="S82" s="9"/>
      <c r="T82" s="9"/>
      <c r="U82" s="9"/>
      <c r="V82" s="9">
        <f t="shared" si="81"/>
        <v>0</v>
      </c>
      <c r="W82" s="9"/>
      <c r="X82" s="9"/>
      <c r="Y82" s="9"/>
      <c r="Z82" s="9"/>
      <c r="AA82" s="9">
        <f t="shared" ref="AA82:AA85" si="126">W82</f>
        <v>0</v>
      </c>
      <c r="AB82" s="9">
        <f t="shared" ref="AB82:AB85" si="127">Q82+V82</f>
        <v>0</v>
      </c>
      <c r="AC82" s="8">
        <f t="shared" ref="AC82:AC85" si="128">E82+Q82</f>
        <v>0</v>
      </c>
      <c r="AD82" s="8">
        <f t="shared" ref="AD82:AD85" si="129">F82+R82</f>
        <v>0</v>
      </c>
      <c r="AE82" s="8">
        <f t="shared" ref="AE82:AE85" si="130">G82+S82</f>
        <v>0</v>
      </c>
      <c r="AF82" s="8">
        <f t="shared" ref="AF82:AF85" si="131">H82+T82</f>
        <v>0</v>
      </c>
      <c r="AG82" s="8">
        <f t="shared" ref="AG82:AG85" si="132">I82+U82</f>
        <v>0</v>
      </c>
      <c r="AH82" s="8">
        <f t="shared" ref="AH82:AH85" si="133">J82+V82</f>
        <v>0</v>
      </c>
      <c r="AI82" s="8">
        <f t="shared" ref="AI82:AI85" si="134">K82+W82</f>
        <v>0</v>
      </c>
      <c r="AJ82" s="8">
        <f t="shared" ref="AJ82:AJ85" si="135">L82+X82</f>
        <v>0</v>
      </c>
      <c r="AK82" s="8">
        <f t="shared" ref="AK82:AK85" si="136">M82+Y82</f>
        <v>0</v>
      </c>
      <c r="AL82" s="8">
        <f t="shared" ref="AL82:AL85" si="137">N82+Z82</f>
        <v>0</v>
      </c>
      <c r="AM82" s="8">
        <f t="shared" ref="AM82:AM85" si="138">O82+AA82</f>
        <v>0</v>
      </c>
      <c r="AN82" s="8">
        <f t="shared" ref="AN82:AN85" si="139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4"/>
        <v>0</v>
      </c>
      <c r="F83" s="9"/>
      <c r="G83" s="9"/>
      <c r="H83" s="9"/>
      <c r="I83" s="9"/>
      <c r="J83" s="9">
        <f t="shared" si="80"/>
        <v>0</v>
      </c>
      <c r="K83" s="9"/>
      <c r="L83" s="9"/>
      <c r="M83" s="9"/>
      <c r="N83" s="9"/>
      <c r="O83" s="9">
        <f t="shared" si="75"/>
        <v>0</v>
      </c>
      <c r="P83" s="9">
        <f t="shared" si="76"/>
        <v>0</v>
      </c>
      <c r="Q83" s="8">
        <f t="shared" si="77"/>
        <v>0</v>
      </c>
      <c r="R83" s="9"/>
      <c r="S83" s="9"/>
      <c r="T83" s="9"/>
      <c r="U83" s="9"/>
      <c r="V83" s="9">
        <f t="shared" si="81"/>
        <v>0</v>
      </c>
      <c r="W83" s="9"/>
      <c r="X83" s="9"/>
      <c r="Y83" s="9"/>
      <c r="Z83" s="9"/>
      <c r="AA83" s="9">
        <f t="shared" si="126"/>
        <v>0</v>
      </c>
      <c r="AB83" s="9">
        <f t="shared" si="127"/>
        <v>0</v>
      </c>
      <c r="AC83" s="8">
        <f t="shared" si="128"/>
        <v>0</v>
      </c>
      <c r="AD83" s="8">
        <f t="shared" si="129"/>
        <v>0</v>
      </c>
      <c r="AE83" s="8">
        <f t="shared" si="130"/>
        <v>0</v>
      </c>
      <c r="AF83" s="8">
        <f t="shared" si="131"/>
        <v>0</v>
      </c>
      <c r="AG83" s="8">
        <f t="shared" si="132"/>
        <v>0</v>
      </c>
      <c r="AH83" s="8">
        <f t="shared" si="133"/>
        <v>0</v>
      </c>
      <c r="AI83" s="8">
        <f t="shared" si="134"/>
        <v>0</v>
      </c>
      <c r="AJ83" s="8">
        <f t="shared" si="135"/>
        <v>0</v>
      </c>
      <c r="AK83" s="8">
        <f t="shared" si="136"/>
        <v>0</v>
      </c>
      <c r="AL83" s="8">
        <f t="shared" si="137"/>
        <v>0</v>
      </c>
      <c r="AM83" s="8">
        <f t="shared" si="138"/>
        <v>0</v>
      </c>
      <c r="AN83" s="8">
        <f t="shared" si="139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4"/>
        <v>0</v>
      </c>
      <c r="F84" s="9"/>
      <c r="G84" s="9"/>
      <c r="H84" s="9"/>
      <c r="I84" s="9"/>
      <c r="J84" s="9">
        <f t="shared" si="80"/>
        <v>0</v>
      </c>
      <c r="K84" s="9"/>
      <c r="L84" s="9"/>
      <c r="M84" s="9"/>
      <c r="N84" s="9"/>
      <c r="O84" s="9">
        <f t="shared" si="75"/>
        <v>0</v>
      </c>
      <c r="P84" s="9">
        <f t="shared" si="76"/>
        <v>0</v>
      </c>
      <c r="Q84" s="8">
        <f t="shared" si="77"/>
        <v>0</v>
      </c>
      <c r="R84" s="9"/>
      <c r="S84" s="9"/>
      <c r="T84" s="9"/>
      <c r="U84" s="9"/>
      <c r="V84" s="9">
        <f t="shared" si="81"/>
        <v>0</v>
      </c>
      <c r="W84" s="9"/>
      <c r="X84" s="9"/>
      <c r="Y84" s="9"/>
      <c r="Z84" s="9"/>
      <c r="AA84" s="9">
        <f t="shared" si="126"/>
        <v>0</v>
      </c>
      <c r="AB84" s="9">
        <f t="shared" si="127"/>
        <v>0</v>
      </c>
      <c r="AC84" s="8">
        <f t="shared" si="128"/>
        <v>0</v>
      </c>
      <c r="AD84" s="8">
        <f t="shared" si="129"/>
        <v>0</v>
      </c>
      <c r="AE84" s="8">
        <f t="shared" si="130"/>
        <v>0</v>
      </c>
      <c r="AF84" s="8">
        <f t="shared" si="131"/>
        <v>0</v>
      </c>
      <c r="AG84" s="8">
        <f t="shared" si="132"/>
        <v>0</v>
      </c>
      <c r="AH84" s="8">
        <f t="shared" si="133"/>
        <v>0</v>
      </c>
      <c r="AI84" s="8">
        <f t="shared" si="134"/>
        <v>0</v>
      </c>
      <c r="AJ84" s="8">
        <f t="shared" si="135"/>
        <v>0</v>
      </c>
      <c r="AK84" s="8">
        <f t="shared" si="136"/>
        <v>0</v>
      </c>
      <c r="AL84" s="8">
        <f t="shared" si="137"/>
        <v>0</v>
      </c>
      <c r="AM84" s="8">
        <f t="shared" si="138"/>
        <v>0</v>
      </c>
      <c r="AN84" s="8">
        <f t="shared" si="139"/>
        <v>0</v>
      </c>
    </row>
    <row r="85" spans="1:40" ht="57.75" customHeight="1" x14ac:dyDescent="0.2">
      <c r="A85" s="28" t="s">
        <v>334</v>
      </c>
      <c r="B85" s="29" t="s">
        <v>335</v>
      </c>
      <c r="C85" s="29" t="s">
        <v>34</v>
      </c>
      <c r="D85" s="50" t="s">
        <v>336</v>
      </c>
      <c r="E85" s="8">
        <f t="shared" si="74"/>
        <v>0</v>
      </c>
      <c r="F85" s="9"/>
      <c r="G85" s="9"/>
      <c r="H85" s="9"/>
      <c r="I85" s="9"/>
      <c r="J85" s="9">
        <f t="shared" si="80"/>
        <v>200000</v>
      </c>
      <c r="K85" s="9">
        <v>200000</v>
      </c>
      <c r="L85" s="9"/>
      <c r="M85" s="9"/>
      <c r="N85" s="9"/>
      <c r="O85" s="9">
        <f t="shared" si="75"/>
        <v>200000</v>
      </c>
      <c r="P85" s="9">
        <f t="shared" ref="P85" si="140">E85+J85</f>
        <v>200000</v>
      </c>
      <c r="Q85" s="8">
        <f t="shared" ref="Q85" si="141">R85+U85</f>
        <v>0</v>
      </c>
      <c r="R85" s="9"/>
      <c r="S85" s="9"/>
      <c r="T85" s="9"/>
      <c r="U85" s="9"/>
      <c r="V85" s="9">
        <f t="shared" si="81"/>
        <v>0</v>
      </c>
      <c r="W85" s="9"/>
      <c r="X85" s="9"/>
      <c r="Y85" s="9"/>
      <c r="Z85" s="9"/>
      <c r="AA85" s="9">
        <f t="shared" si="126"/>
        <v>0</v>
      </c>
      <c r="AB85" s="9">
        <f t="shared" si="127"/>
        <v>0</v>
      </c>
      <c r="AC85" s="8">
        <f t="shared" si="128"/>
        <v>0</v>
      </c>
      <c r="AD85" s="8">
        <f t="shared" si="129"/>
        <v>0</v>
      </c>
      <c r="AE85" s="8">
        <f t="shared" si="130"/>
        <v>0</v>
      </c>
      <c r="AF85" s="8">
        <f t="shared" si="131"/>
        <v>0</v>
      </c>
      <c r="AG85" s="8">
        <f t="shared" si="132"/>
        <v>0</v>
      </c>
      <c r="AH85" s="8">
        <f t="shared" si="133"/>
        <v>200000</v>
      </c>
      <c r="AI85" s="8">
        <f t="shared" si="134"/>
        <v>200000</v>
      </c>
      <c r="AJ85" s="8">
        <f t="shared" si="135"/>
        <v>0</v>
      </c>
      <c r="AK85" s="8">
        <f t="shared" si="136"/>
        <v>0</v>
      </c>
      <c r="AL85" s="8">
        <f t="shared" si="137"/>
        <v>0</v>
      </c>
      <c r="AM85" s="8">
        <f t="shared" si="138"/>
        <v>200000</v>
      </c>
      <c r="AN85" s="8">
        <f t="shared" si="139"/>
        <v>200000</v>
      </c>
    </row>
    <row r="86" spans="1:40" ht="52.5" customHeight="1" x14ac:dyDescent="0.2">
      <c r="A86" s="28" t="s">
        <v>343</v>
      </c>
      <c r="B86" s="29" t="s">
        <v>344</v>
      </c>
      <c r="C86" s="6" t="s">
        <v>34</v>
      </c>
      <c r="D86" s="22" t="s">
        <v>345</v>
      </c>
      <c r="E86" s="8">
        <f t="shared" si="74"/>
        <v>0</v>
      </c>
      <c r="F86" s="9"/>
      <c r="G86" s="9"/>
      <c r="H86" s="9"/>
      <c r="I86" s="9"/>
      <c r="J86" s="9">
        <f t="shared" si="80"/>
        <v>1785420</v>
      </c>
      <c r="K86" s="9"/>
      <c r="L86" s="9"/>
      <c r="M86" s="9"/>
      <c r="N86" s="9"/>
      <c r="O86" s="9">
        <v>1785420</v>
      </c>
      <c r="P86" s="9">
        <f t="shared" ref="P86:P87" si="142">E86+J86</f>
        <v>1785420</v>
      </c>
      <c r="Q86" s="8">
        <f t="shared" ref="Q86:Q87" si="143">R86+U86</f>
        <v>0</v>
      </c>
      <c r="R86" s="9"/>
      <c r="S86" s="9"/>
      <c r="T86" s="9"/>
      <c r="U86" s="9"/>
      <c r="V86" s="9">
        <f t="shared" si="81"/>
        <v>0</v>
      </c>
      <c r="W86" s="9"/>
      <c r="X86" s="9"/>
      <c r="Y86" s="9"/>
      <c r="Z86" s="9"/>
      <c r="AA86" s="9"/>
      <c r="AB86" s="9">
        <f t="shared" ref="AB86:AB87" si="144">Q86+V86</f>
        <v>0</v>
      </c>
      <c r="AC86" s="8">
        <f t="shared" ref="AC86:AC87" si="145">E86+Q86</f>
        <v>0</v>
      </c>
      <c r="AD86" s="8">
        <f t="shared" ref="AD86:AD87" si="146">F86+R86</f>
        <v>0</v>
      </c>
      <c r="AE86" s="8">
        <f t="shared" ref="AE86:AE87" si="147">G86+S86</f>
        <v>0</v>
      </c>
      <c r="AF86" s="8">
        <f t="shared" ref="AF86:AF87" si="148">H86+T86</f>
        <v>0</v>
      </c>
      <c r="AG86" s="8">
        <f t="shared" ref="AG86:AG87" si="149">I86+U86</f>
        <v>0</v>
      </c>
      <c r="AH86" s="8">
        <f t="shared" ref="AH86:AH87" si="150">J86+V86</f>
        <v>1785420</v>
      </c>
      <c r="AI86" s="8">
        <f t="shared" ref="AI86:AI87" si="151">K86+W86</f>
        <v>0</v>
      </c>
      <c r="AJ86" s="8">
        <f t="shared" ref="AJ86:AJ87" si="152">L86+X86</f>
        <v>0</v>
      </c>
      <c r="AK86" s="8">
        <f t="shared" ref="AK86:AK87" si="153">M86+Y86</f>
        <v>0</v>
      </c>
      <c r="AL86" s="8">
        <f t="shared" ref="AL86:AL87" si="154">N86+Z86</f>
        <v>0</v>
      </c>
      <c r="AM86" s="8">
        <f t="shared" ref="AM86:AM87" si="155">O86+AA86</f>
        <v>1785420</v>
      </c>
      <c r="AN86" s="8">
        <f t="shared" ref="AN86:AN87" si="156">P86+AB86</f>
        <v>1785420</v>
      </c>
    </row>
    <row r="87" spans="1:40" ht="29.25" customHeight="1" x14ac:dyDescent="0.2">
      <c r="A87" s="28" t="s">
        <v>337</v>
      </c>
      <c r="B87" s="29" t="s">
        <v>316</v>
      </c>
      <c r="C87" s="29" t="s">
        <v>34</v>
      </c>
      <c r="D87" s="51" t="s">
        <v>338</v>
      </c>
      <c r="E87" s="8">
        <f t="shared" si="74"/>
        <v>0</v>
      </c>
      <c r="F87" s="9"/>
      <c r="G87" s="9"/>
      <c r="H87" s="9"/>
      <c r="I87" s="9"/>
      <c r="J87" s="9">
        <f t="shared" si="80"/>
        <v>500000</v>
      </c>
      <c r="K87" s="9">
        <v>500000</v>
      </c>
      <c r="L87" s="9"/>
      <c r="M87" s="9"/>
      <c r="N87" s="9"/>
      <c r="O87" s="9">
        <f t="shared" si="75"/>
        <v>500000</v>
      </c>
      <c r="P87" s="9">
        <f t="shared" si="142"/>
        <v>500000</v>
      </c>
      <c r="Q87" s="8">
        <f t="shared" si="143"/>
        <v>0</v>
      </c>
      <c r="R87" s="9"/>
      <c r="S87" s="9"/>
      <c r="T87" s="9"/>
      <c r="U87" s="9"/>
      <c r="V87" s="9">
        <f t="shared" si="81"/>
        <v>0</v>
      </c>
      <c r="W87" s="9"/>
      <c r="X87" s="9"/>
      <c r="Y87" s="9"/>
      <c r="Z87" s="9"/>
      <c r="AA87" s="9">
        <f t="shared" ref="AA87" si="157">W87</f>
        <v>0</v>
      </c>
      <c r="AB87" s="9">
        <f t="shared" si="144"/>
        <v>0</v>
      </c>
      <c r="AC87" s="8">
        <f t="shared" si="145"/>
        <v>0</v>
      </c>
      <c r="AD87" s="8">
        <f t="shared" si="146"/>
        <v>0</v>
      </c>
      <c r="AE87" s="8">
        <f t="shared" si="147"/>
        <v>0</v>
      </c>
      <c r="AF87" s="8">
        <f t="shared" si="148"/>
        <v>0</v>
      </c>
      <c r="AG87" s="8">
        <f t="shared" si="149"/>
        <v>0</v>
      </c>
      <c r="AH87" s="8">
        <f t="shared" si="150"/>
        <v>500000</v>
      </c>
      <c r="AI87" s="8">
        <f t="shared" si="151"/>
        <v>500000</v>
      </c>
      <c r="AJ87" s="8">
        <f t="shared" si="152"/>
        <v>0</v>
      </c>
      <c r="AK87" s="8">
        <f t="shared" si="153"/>
        <v>0</v>
      </c>
      <c r="AL87" s="8">
        <f t="shared" si="154"/>
        <v>0</v>
      </c>
      <c r="AM87" s="8">
        <f t="shared" si="155"/>
        <v>500000</v>
      </c>
      <c r="AN87" s="8">
        <f t="shared" si="156"/>
        <v>500000</v>
      </c>
    </row>
    <row r="88" spans="1:40" ht="41.25" customHeight="1" x14ac:dyDescent="0.2">
      <c r="A88" s="28" t="s">
        <v>289</v>
      </c>
      <c r="B88" s="29" t="s">
        <v>290</v>
      </c>
      <c r="C88" s="29" t="s">
        <v>34</v>
      </c>
      <c r="D88" s="7" t="s">
        <v>291</v>
      </c>
      <c r="E88" s="8">
        <f t="shared" si="74"/>
        <v>0</v>
      </c>
      <c r="F88" s="9"/>
      <c r="G88" s="9"/>
      <c r="H88" s="9"/>
      <c r="I88" s="9"/>
      <c r="J88" s="9">
        <f t="shared" si="80"/>
        <v>1045400</v>
      </c>
      <c r="K88" s="9"/>
      <c r="L88" s="9">
        <v>1045400</v>
      </c>
      <c r="M88" s="9"/>
      <c r="N88" s="9"/>
      <c r="O88" s="9">
        <v>0</v>
      </c>
      <c r="P88" s="9">
        <f t="shared" si="76"/>
        <v>1045400</v>
      </c>
      <c r="Q88" s="8">
        <f t="shared" si="77"/>
        <v>0</v>
      </c>
      <c r="R88" s="9"/>
      <c r="S88" s="9"/>
      <c r="T88" s="9"/>
      <c r="U88" s="9"/>
      <c r="V88" s="9">
        <f t="shared" si="81"/>
        <v>0</v>
      </c>
      <c r="W88" s="9"/>
      <c r="X88" s="9"/>
      <c r="Y88" s="9"/>
      <c r="Z88" s="9"/>
      <c r="AA88" s="9"/>
      <c r="AB88" s="9">
        <f t="shared" ref="AB88" si="158">Q88+V88</f>
        <v>0</v>
      </c>
      <c r="AC88" s="8">
        <f t="shared" ref="AC88" si="159">E88+Q88</f>
        <v>0</v>
      </c>
      <c r="AD88" s="8">
        <f t="shared" ref="AD88" si="160">F88+R88</f>
        <v>0</v>
      </c>
      <c r="AE88" s="8">
        <f t="shared" ref="AE88" si="161">G88+S88</f>
        <v>0</v>
      </c>
      <c r="AF88" s="8">
        <f t="shared" ref="AF88" si="162">H88+T88</f>
        <v>0</v>
      </c>
      <c r="AG88" s="8">
        <f t="shared" ref="AG88" si="163">I88+U88</f>
        <v>0</v>
      </c>
      <c r="AH88" s="8">
        <f t="shared" ref="AH88" si="164">J88+V88</f>
        <v>1045400</v>
      </c>
      <c r="AI88" s="8">
        <f t="shared" ref="AI88" si="165">K88+W88</f>
        <v>0</v>
      </c>
      <c r="AJ88" s="8">
        <f t="shared" ref="AJ88" si="166">L88+X88</f>
        <v>1045400</v>
      </c>
      <c r="AK88" s="8">
        <f t="shared" ref="AK88" si="167">M88+Y88</f>
        <v>0</v>
      </c>
      <c r="AL88" s="8">
        <f t="shared" ref="AL88" si="168">N88+Z88</f>
        <v>0</v>
      </c>
      <c r="AM88" s="8">
        <f t="shared" ref="AM88" si="169">O88+AA88</f>
        <v>0</v>
      </c>
      <c r="AN88" s="8">
        <f t="shared" ref="AN88" si="170">P88+AB88</f>
        <v>1045400</v>
      </c>
    </row>
    <row r="89" spans="1:40" ht="45.6" customHeight="1" x14ac:dyDescent="0.2">
      <c r="A89" s="28" t="s">
        <v>306</v>
      </c>
      <c r="B89" s="29" t="s">
        <v>307</v>
      </c>
      <c r="C89" s="29" t="s">
        <v>34</v>
      </c>
      <c r="D89" s="7" t="s">
        <v>308</v>
      </c>
      <c r="E89" s="8">
        <f t="shared" si="74"/>
        <v>3512100</v>
      </c>
      <c r="F89" s="9">
        <v>3512100</v>
      </c>
      <c r="G89" s="9">
        <v>2878770</v>
      </c>
      <c r="H89" s="9"/>
      <c r="I89" s="9"/>
      <c r="J89" s="9">
        <f t="shared" si="80"/>
        <v>0</v>
      </c>
      <c r="K89" s="9"/>
      <c r="L89" s="9"/>
      <c r="M89" s="9"/>
      <c r="N89" s="9"/>
      <c r="O89" s="9">
        <v>0</v>
      </c>
      <c r="P89" s="9">
        <f t="shared" ref="P89" si="171">E89+J89</f>
        <v>3512100</v>
      </c>
      <c r="Q89" s="8">
        <f t="shared" ref="Q89" si="172">R89+U89</f>
        <v>0</v>
      </c>
      <c r="R89" s="9"/>
      <c r="S89" s="9"/>
      <c r="T89" s="9"/>
      <c r="U89" s="9"/>
      <c r="V89" s="9">
        <f t="shared" si="81"/>
        <v>0</v>
      </c>
      <c r="W89" s="9"/>
      <c r="X89" s="9"/>
      <c r="Y89" s="9"/>
      <c r="Z89" s="9"/>
      <c r="AA89" s="9"/>
      <c r="AB89" s="9">
        <f t="shared" ref="AB89:AB90" si="173">Q89+V89</f>
        <v>0</v>
      </c>
      <c r="AC89" s="8">
        <f t="shared" ref="AC89" si="174">E89+Q89</f>
        <v>3512100</v>
      </c>
      <c r="AD89" s="8">
        <f t="shared" ref="AD89" si="175">F89+R89</f>
        <v>3512100</v>
      </c>
      <c r="AE89" s="8">
        <f t="shared" ref="AE89" si="176">G89+S89</f>
        <v>2878770</v>
      </c>
      <c r="AF89" s="8">
        <f t="shared" ref="AF89" si="177">H89+T89</f>
        <v>0</v>
      </c>
      <c r="AG89" s="8">
        <f t="shared" ref="AG89" si="178">I89+U89</f>
        <v>0</v>
      </c>
      <c r="AH89" s="8">
        <f t="shared" ref="AH89" si="179">J89+V89</f>
        <v>0</v>
      </c>
      <c r="AI89" s="8">
        <f t="shared" ref="AI89" si="180">K89+W89</f>
        <v>0</v>
      </c>
      <c r="AJ89" s="8">
        <f t="shared" ref="AJ89" si="181">L89+X89</f>
        <v>0</v>
      </c>
      <c r="AK89" s="8">
        <f t="shared" ref="AK89" si="182">M89+Y89</f>
        <v>0</v>
      </c>
      <c r="AL89" s="8">
        <f t="shared" ref="AL89" si="183">N89+Z89</f>
        <v>0</v>
      </c>
      <c r="AM89" s="8">
        <f t="shared" ref="AM89" si="184">O89+AA89</f>
        <v>0</v>
      </c>
      <c r="AN89" s="8">
        <f t="shared" ref="AN89" si="185">P89+AB89</f>
        <v>3512100</v>
      </c>
    </row>
    <row r="90" spans="1:40" ht="45.6" customHeight="1" x14ac:dyDescent="0.2">
      <c r="A90" s="28" t="s">
        <v>309</v>
      </c>
      <c r="B90" s="29" t="s">
        <v>310</v>
      </c>
      <c r="C90" s="29" t="s">
        <v>34</v>
      </c>
      <c r="D90" s="49" t="s">
        <v>317</v>
      </c>
      <c r="E90" s="8">
        <f t="shared" si="74"/>
        <v>0</v>
      </c>
      <c r="F90" s="9"/>
      <c r="G90" s="9"/>
      <c r="H90" s="9"/>
      <c r="I90" s="9"/>
      <c r="J90" s="9">
        <f t="shared" si="80"/>
        <v>591400</v>
      </c>
      <c r="K90" s="9"/>
      <c r="L90" s="9">
        <v>591400</v>
      </c>
      <c r="M90" s="9"/>
      <c r="N90" s="9"/>
      <c r="O90" s="9"/>
      <c r="P90" s="9">
        <f t="shared" ref="P90" si="186">E90+J90</f>
        <v>591400</v>
      </c>
      <c r="Q90" s="8">
        <f t="shared" ref="Q90" si="187">R90+U90</f>
        <v>0</v>
      </c>
      <c r="R90" s="9"/>
      <c r="S90" s="9"/>
      <c r="T90" s="9"/>
      <c r="U90" s="9"/>
      <c r="V90" s="9">
        <f t="shared" si="81"/>
        <v>0</v>
      </c>
      <c r="W90" s="9"/>
      <c r="X90" s="9"/>
      <c r="Y90" s="9"/>
      <c r="Z90" s="9"/>
      <c r="AA90" s="9"/>
      <c r="AB90" s="9">
        <f t="shared" si="173"/>
        <v>0</v>
      </c>
      <c r="AC90" s="8">
        <f t="shared" ref="AC90" si="188">E90+Q90</f>
        <v>0</v>
      </c>
      <c r="AD90" s="8">
        <f t="shared" ref="AD90" si="189">F90+R90</f>
        <v>0</v>
      </c>
      <c r="AE90" s="8">
        <f t="shared" ref="AE90" si="190">G90+S90</f>
        <v>0</v>
      </c>
      <c r="AF90" s="8">
        <f t="shared" ref="AF90" si="191">H90+T90</f>
        <v>0</v>
      </c>
      <c r="AG90" s="8">
        <f t="shared" ref="AG90" si="192">I90+U90</f>
        <v>0</v>
      </c>
      <c r="AH90" s="8">
        <f t="shared" ref="AH90" si="193">J90+V90</f>
        <v>591400</v>
      </c>
      <c r="AI90" s="8">
        <f t="shared" ref="AI90" si="194">K90+W90</f>
        <v>0</v>
      </c>
      <c r="AJ90" s="8">
        <f t="shared" ref="AJ90" si="195">L90+X90</f>
        <v>591400</v>
      </c>
      <c r="AK90" s="8">
        <f t="shared" ref="AK90" si="196">M90+Y90</f>
        <v>0</v>
      </c>
      <c r="AL90" s="8">
        <f t="shared" ref="AL90" si="197">N90+Z90</f>
        <v>0</v>
      </c>
      <c r="AM90" s="8">
        <f t="shared" ref="AM90" si="198">O90+AA90</f>
        <v>0</v>
      </c>
      <c r="AN90" s="8">
        <f t="shared" ref="AN90" si="199">P90+AB90</f>
        <v>591400</v>
      </c>
    </row>
    <row r="91" spans="1:40" ht="50.45" customHeight="1" x14ac:dyDescent="0.2">
      <c r="A91" s="5" t="s">
        <v>152</v>
      </c>
      <c r="B91" s="6" t="s">
        <v>153</v>
      </c>
      <c r="C91" s="6" t="s">
        <v>154</v>
      </c>
      <c r="D91" s="7" t="s">
        <v>155</v>
      </c>
      <c r="E91" s="8">
        <f t="shared" si="74"/>
        <v>476000</v>
      </c>
      <c r="F91" s="9">
        <v>476000</v>
      </c>
      <c r="G91" s="9"/>
      <c r="H91" s="9"/>
      <c r="I91" s="9"/>
      <c r="J91" s="9">
        <f t="shared" si="80"/>
        <v>0</v>
      </c>
      <c r="K91" s="9"/>
      <c r="L91" s="9"/>
      <c r="M91" s="9"/>
      <c r="N91" s="9"/>
      <c r="O91" s="9">
        <f t="shared" si="75"/>
        <v>0</v>
      </c>
      <c r="P91" s="9">
        <f t="shared" si="76"/>
        <v>476000</v>
      </c>
      <c r="Q91" s="8">
        <f t="shared" si="77"/>
        <v>0</v>
      </c>
      <c r="R91" s="9"/>
      <c r="S91" s="9"/>
      <c r="T91" s="9"/>
      <c r="U91" s="9"/>
      <c r="V91" s="9">
        <f t="shared" si="81"/>
        <v>0</v>
      </c>
      <c r="W91" s="9"/>
      <c r="X91" s="9"/>
      <c r="Y91" s="9"/>
      <c r="Z91" s="9"/>
      <c r="AA91" s="9">
        <f t="shared" si="78"/>
        <v>0</v>
      </c>
      <c r="AB91" s="9">
        <f t="shared" si="79"/>
        <v>0</v>
      </c>
      <c r="AC91" s="8">
        <f t="shared" si="3"/>
        <v>476000</v>
      </c>
      <c r="AD91" s="8">
        <f t="shared" si="22"/>
        <v>476000</v>
      </c>
      <c r="AE91" s="8">
        <f t="shared" si="4"/>
        <v>0</v>
      </c>
      <c r="AF91" s="8">
        <f t="shared" si="12"/>
        <v>0</v>
      </c>
      <c r="AG91" s="8">
        <f t="shared" si="13"/>
        <v>0</v>
      </c>
      <c r="AH91" s="8">
        <f t="shared" si="5"/>
        <v>0</v>
      </c>
      <c r="AI91" s="8">
        <f t="shared" si="6"/>
        <v>0</v>
      </c>
      <c r="AJ91" s="8">
        <f t="shared" si="7"/>
        <v>0</v>
      </c>
      <c r="AK91" s="8">
        <f t="shared" si="8"/>
        <v>0</v>
      </c>
      <c r="AL91" s="8">
        <f t="shared" si="9"/>
        <v>0</v>
      </c>
      <c r="AM91" s="8">
        <f t="shared" si="10"/>
        <v>0</v>
      </c>
      <c r="AN91" s="8">
        <f t="shared" si="11"/>
        <v>476000</v>
      </c>
    </row>
    <row r="92" spans="1:40" ht="36" customHeight="1" x14ac:dyDescent="0.2">
      <c r="A92" s="5" t="s">
        <v>156</v>
      </c>
      <c r="B92" s="6" t="s">
        <v>157</v>
      </c>
      <c r="C92" s="6" t="s">
        <v>48</v>
      </c>
      <c r="D92" s="7" t="s">
        <v>301</v>
      </c>
      <c r="E92" s="8">
        <f t="shared" si="74"/>
        <v>3359600</v>
      </c>
      <c r="F92" s="9">
        <v>3359600</v>
      </c>
      <c r="G92" s="9">
        <v>2030000</v>
      </c>
      <c r="H92" s="9">
        <v>373500</v>
      </c>
      <c r="I92" s="9"/>
      <c r="J92" s="9">
        <f t="shared" si="80"/>
        <v>0</v>
      </c>
      <c r="K92" s="9"/>
      <c r="L92" s="9"/>
      <c r="M92" s="9"/>
      <c r="N92" s="9"/>
      <c r="O92" s="9">
        <f t="shared" si="75"/>
        <v>0</v>
      </c>
      <c r="P92" s="9">
        <f t="shared" si="76"/>
        <v>3359600</v>
      </c>
      <c r="Q92" s="8">
        <f t="shared" si="77"/>
        <v>0</v>
      </c>
      <c r="R92" s="9"/>
      <c r="S92" s="9"/>
      <c r="T92" s="9"/>
      <c r="U92" s="9"/>
      <c r="V92" s="9">
        <f t="shared" si="81"/>
        <v>0</v>
      </c>
      <c r="W92" s="9"/>
      <c r="X92" s="9"/>
      <c r="Y92" s="9"/>
      <c r="Z92" s="9"/>
      <c r="AA92" s="9">
        <f t="shared" si="78"/>
        <v>0</v>
      </c>
      <c r="AB92" s="9">
        <f t="shared" si="79"/>
        <v>0</v>
      </c>
      <c r="AC92" s="8">
        <f t="shared" si="3"/>
        <v>3359600</v>
      </c>
      <c r="AD92" s="8">
        <f t="shared" si="22"/>
        <v>3359600</v>
      </c>
      <c r="AE92" s="8">
        <f t="shared" si="4"/>
        <v>2030000</v>
      </c>
      <c r="AF92" s="8">
        <f t="shared" si="12"/>
        <v>373500</v>
      </c>
      <c r="AG92" s="8">
        <f t="shared" si="13"/>
        <v>0</v>
      </c>
      <c r="AH92" s="8">
        <f t="shared" si="5"/>
        <v>0</v>
      </c>
      <c r="AI92" s="8">
        <f t="shared" si="6"/>
        <v>0</v>
      </c>
      <c r="AJ92" s="8">
        <f t="shared" si="7"/>
        <v>0</v>
      </c>
      <c r="AK92" s="8">
        <f t="shared" si="8"/>
        <v>0</v>
      </c>
      <c r="AL92" s="8">
        <f t="shared" si="9"/>
        <v>0</v>
      </c>
      <c r="AM92" s="8">
        <f t="shared" si="10"/>
        <v>0</v>
      </c>
      <c r="AN92" s="8">
        <f t="shared" si="11"/>
        <v>3359600</v>
      </c>
    </row>
    <row r="93" spans="1:40" ht="28.9" customHeight="1" x14ac:dyDescent="0.2">
      <c r="A93" s="28" t="s">
        <v>341</v>
      </c>
      <c r="B93" s="6">
        <v>5049</v>
      </c>
      <c r="C93" s="29" t="s">
        <v>48</v>
      </c>
      <c r="D93" s="7" t="s">
        <v>342</v>
      </c>
      <c r="E93" s="8">
        <f t="shared" si="74"/>
        <v>93696</v>
      </c>
      <c r="F93" s="9">
        <v>93696</v>
      </c>
      <c r="G93" s="9">
        <v>76800</v>
      </c>
      <c r="H93" s="9"/>
      <c r="I93" s="9"/>
      <c r="J93" s="9">
        <f t="shared" si="80"/>
        <v>0</v>
      </c>
      <c r="K93" s="9"/>
      <c r="L93" s="9"/>
      <c r="M93" s="9"/>
      <c r="N93" s="9"/>
      <c r="O93" s="9"/>
      <c r="P93" s="9">
        <f t="shared" si="76"/>
        <v>93696</v>
      </c>
      <c r="Q93" s="8">
        <f t="shared" si="77"/>
        <v>0</v>
      </c>
      <c r="R93" s="9"/>
      <c r="S93" s="9"/>
      <c r="T93" s="9"/>
      <c r="U93" s="9"/>
      <c r="V93" s="9">
        <f t="shared" si="81"/>
        <v>0</v>
      </c>
      <c r="W93" s="9"/>
      <c r="X93" s="9"/>
      <c r="Y93" s="9"/>
      <c r="Z93" s="9"/>
      <c r="AA93" s="9"/>
      <c r="AB93" s="9">
        <f t="shared" si="79"/>
        <v>0</v>
      </c>
      <c r="AC93" s="8">
        <f t="shared" si="3"/>
        <v>93696</v>
      </c>
      <c r="AD93" s="8">
        <f t="shared" si="22"/>
        <v>93696</v>
      </c>
      <c r="AE93" s="8">
        <f t="shared" si="4"/>
        <v>76800</v>
      </c>
      <c r="AF93" s="8">
        <f t="shared" si="12"/>
        <v>0</v>
      </c>
      <c r="AG93" s="8">
        <f t="shared" si="13"/>
        <v>0</v>
      </c>
      <c r="AH93" s="8">
        <f t="shared" si="5"/>
        <v>0</v>
      </c>
      <c r="AI93" s="8">
        <f t="shared" si="6"/>
        <v>0</v>
      </c>
      <c r="AJ93" s="8">
        <f t="shared" si="7"/>
        <v>0</v>
      </c>
      <c r="AK93" s="8">
        <f t="shared" si="8"/>
        <v>0</v>
      </c>
      <c r="AL93" s="8">
        <f t="shared" si="9"/>
        <v>0</v>
      </c>
      <c r="AM93" s="8">
        <f t="shared" si="10"/>
        <v>0</v>
      </c>
      <c r="AN93" s="8">
        <f t="shared" si="11"/>
        <v>93696</v>
      </c>
    </row>
    <row r="94" spans="1:40" ht="29.25" customHeight="1" x14ac:dyDescent="0.2">
      <c r="A94" s="38" t="s">
        <v>214</v>
      </c>
      <c r="B94" s="19" t="s">
        <v>18</v>
      </c>
      <c r="C94" s="19" t="s">
        <v>18</v>
      </c>
      <c r="D94" s="20" t="s">
        <v>218</v>
      </c>
      <c r="E94" s="21">
        <f>E95</f>
        <v>13272519</v>
      </c>
      <c r="F94" s="21">
        <f t="shared" ref="F94:AB94" si="200">F95</f>
        <v>13272519</v>
      </c>
      <c r="G94" s="21">
        <f t="shared" si="200"/>
        <v>5764608</v>
      </c>
      <c r="H94" s="21">
        <f t="shared" si="200"/>
        <v>458500</v>
      </c>
      <c r="I94" s="21">
        <f t="shared" si="200"/>
        <v>0</v>
      </c>
      <c r="J94" s="21">
        <f t="shared" si="200"/>
        <v>200000</v>
      </c>
      <c r="K94" s="21">
        <f t="shared" si="200"/>
        <v>0</v>
      </c>
      <c r="L94" s="21">
        <f t="shared" si="200"/>
        <v>200000</v>
      </c>
      <c r="M94" s="21">
        <f t="shared" si="200"/>
        <v>125000</v>
      </c>
      <c r="N94" s="21">
        <f t="shared" si="200"/>
        <v>0</v>
      </c>
      <c r="O94" s="21">
        <f t="shared" si="200"/>
        <v>0</v>
      </c>
      <c r="P94" s="21">
        <f t="shared" si="200"/>
        <v>13472519</v>
      </c>
      <c r="Q94" s="21">
        <f>Q95</f>
        <v>138216</v>
      </c>
      <c r="R94" s="21">
        <f t="shared" si="200"/>
        <v>138216</v>
      </c>
      <c r="S94" s="21">
        <f t="shared" si="200"/>
        <v>113291</v>
      </c>
      <c r="T94" s="21">
        <f t="shared" si="200"/>
        <v>0</v>
      </c>
      <c r="U94" s="21">
        <f t="shared" si="200"/>
        <v>0</v>
      </c>
      <c r="V94" s="21">
        <f t="shared" si="200"/>
        <v>0</v>
      </c>
      <c r="W94" s="21">
        <f t="shared" si="200"/>
        <v>0</v>
      </c>
      <c r="X94" s="21">
        <f t="shared" si="200"/>
        <v>0</v>
      </c>
      <c r="Y94" s="21">
        <f t="shared" si="200"/>
        <v>0</v>
      </c>
      <c r="Z94" s="21">
        <f t="shared" si="200"/>
        <v>0</v>
      </c>
      <c r="AA94" s="21">
        <f t="shared" si="200"/>
        <v>0</v>
      </c>
      <c r="AB94" s="21">
        <f t="shared" si="200"/>
        <v>138216</v>
      </c>
      <c r="AC94" s="21">
        <f t="shared" si="3"/>
        <v>13410735</v>
      </c>
      <c r="AD94" s="21">
        <f t="shared" si="22"/>
        <v>13410735</v>
      </c>
      <c r="AE94" s="21">
        <f t="shared" si="4"/>
        <v>5877899</v>
      </c>
      <c r="AF94" s="21">
        <f t="shared" si="12"/>
        <v>458500</v>
      </c>
      <c r="AG94" s="21">
        <f t="shared" si="13"/>
        <v>0</v>
      </c>
      <c r="AH94" s="21">
        <f t="shared" si="5"/>
        <v>200000</v>
      </c>
      <c r="AI94" s="21">
        <f t="shared" si="6"/>
        <v>0</v>
      </c>
      <c r="AJ94" s="21">
        <f t="shared" si="7"/>
        <v>200000</v>
      </c>
      <c r="AK94" s="21">
        <f t="shared" si="8"/>
        <v>125000</v>
      </c>
      <c r="AL94" s="21">
        <f t="shared" si="9"/>
        <v>0</v>
      </c>
      <c r="AM94" s="21">
        <f t="shared" si="10"/>
        <v>0</v>
      </c>
      <c r="AN94" s="21">
        <f t="shared" si="11"/>
        <v>13610735</v>
      </c>
    </row>
    <row r="95" spans="1:40" ht="24.75" customHeight="1" x14ac:dyDescent="0.2">
      <c r="A95" s="38" t="s">
        <v>215</v>
      </c>
      <c r="B95" s="19" t="s">
        <v>18</v>
      </c>
      <c r="C95" s="19" t="s">
        <v>18</v>
      </c>
      <c r="D95" s="20" t="s">
        <v>218</v>
      </c>
      <c r="E95" s="21">
        <f t="shared" ref="E95:AB95" si="201">SUM(E96:E107)</f>
        <v>13272519</v>
      </c>
      <c r="F95" s="21">
        <f t="shared" si="201"/>
        <v>13272519</v>
      </c>
      <c r="G95" s="21">
        <f t="shared" si="201"/>
        <v>5764608</v>
      </c>
      <c r="H95" s="21">
        <f t="shared" si="201"/>
        <v>458500</v>
      </c>
      <c r="I95" s="21">
        <f t="shared" si="201"/>
        <v>0</v>
      </c>
      <c r="J95" s="21">
        <f t="shared" si="201"/>
        <v>200000</v>
      </c>
      <c r="K95" s="21">
        <f t="shared" si="201"/>
        <v>0</v>
      </c>
      <c r="L95" s="21">
        <f t="shared" si="201"/>
        <v>200000</v>
      </c>
      <c r="M95" s="21">
        <f t="shared" si="201"/>
        <v>125000</v>
      </c>
      <c r="N95" s="21">
        <f t="shared" si="201"/>
        <v>0</v>
      </c>
      <c r="O95" s="21">
        <f t="shared" si="201"/>
        <v>0</v>
      </c>
      <c r="P95" s="21">
        <f t="shared" si="201"/>
        <v>13472519</v>
      </c>
      <c r="Q95" s="21">
        <f t="shared" si="201"/>
        <v>138216</v>
      </c>
      <c r="R95" s="21">
        <f t="shared" si="201"/>
        <v>138216</v>
      </c>
      <c r="S95" s="21">
        <f t="shared" si="201"/>
        <v>113291</v>
      </c>
      <c r="T95" s="21">
        <f t="shared" si="201"/>
        <v>0</v>
      </c>
      <c r="U95" s="21">
        <f t="shared" si="201"/>
        <v>0</v>
      </c>
      <c r="V95" s="21">
        <f t="shared" si="201"/>
        <v>0</v>
      </c>
      <c r="W95" s="21">
        <f t="shared" si="201"/>
        <v>0</v>
      </c>
      <c r="X95" s="21">
        <f t="shared" si="201"/>
        <v>0</v>
      </c>
      <c r="Y95" s="21">
        <f t="shared" si="201"/>
        <v>0</v>
      </c>
      <c r="Z95" s="21">
        <f t="shared" si="201"/>
        <v>0</v>
      </c>
      <c r="AA95" s="21">
        <f t="shared" si="201"/>
        <v>0</v>
      </c>
      <c r="AB95" s="21">
        <f t="shared" si="201"/>
        <v>138216</v>
      </c>
      <c r="AC95" s="21">
        <f t="shared" si="3"/>
        <v>13410735</v>
      </c>
      <c r="AD95" s="21">
        <f t="shared" si="22"/>
        <v>13410735</v>
      </c>
      <c r="AE95" s="21">
        <f t="shared" si="4"/>
        <v>5877899</v>
      </c>
      <c r="AF95" s="21">
        <f t="shared" si="12"/>
        <v>458500</v>
      </c>
      <c r="AG95" s="21">
        <f t="shared" si="13"/>
        <v>0</v>
      </c>
      <c r="AH95" s="21">
        <f t="shared" si="5"/>
        <v>200000</v>
      </c>
      <c r="AI95" s="21">
        <f t="shared" si="6"/>
        <v>0</v>
      </c>
      <c r="AJ95" s="21">
        <f t="shared" si="7"/>
        <v>200000</v>
      </c>
      <c r="AK95" s="21">
        <f t="shared" si="8"/>
        <v>125000</v>
      </c>
      <c r="AL95" s="21">
        <f t="shared" si="9"/>
        <v>0</v>
      </c>
      <c r="AM95" s="21">
        <f t="shared" si="10"/>
        <v>0</v>
      </c>
      <c r="AN95" s="21">
        <f t="shared" si="11"/>
        <v>13610735</v>
      </c>
    </row>
    <row r="96" spans="1:40" ht="37.15" customHeight="1" x14ac:dyDescent="0.2">
      <c r="A96" s="5" t="s">
        <v>158</v>
      </c>
      <c r="B96" s="6" t="s">
        <v>26</v>
      </c>
      <c r="C96" s="6" t="s">
        <v>23</v>
      </c>
      <c r="D96" s="7" t="s">
        <v>27</v>
      </c>
      <c r="E96" s="8">
        <f t="shared" ref="E96:E107" si="202">F96+I96</f>
        <v>1500000</v>
      </c>
      <c r="F96" s="9">
        <v>1500000</v>
      </c>
      <c r="G96" s="9">
        <v>1150000</v>
      </c>
      <c r="H96" s="9">
        <v>67000</v>
      </c>
      <c r="I96" s="9"/>
      <c r="J96" s="9">
        <f>L96+O96</f>
        <v>0</v>
      </c>
      <c r="K96" s="9"/>
      <c r="L96" s="9"/>
      <c r="M96" s="9"/>
      <c r="N96" s="9"/>
      <c r="O96" s="9">
        <f t="shared" ref="O96:O107" si="203">K96</f>
        <v>0</v>
      </c>
      <c r="P96" s="9">
        <f t="shared" ref="P96:P107" si="204">E96+J96</f>
        <v>1500000</v>
      </c>
      <c r="Q96" s="8">
        <f t="shared" ref="Q96:Q107" si="205">R96+U96</f>
        <v>0</v>
      </c>
      <c r="R96" s="9"/>
      <c r="S96" s="9"/>
      <c r="T96" s="9"/>
      <c r="U96" s="9"/>
      <c r="V96" s="9">
        <f>X96+AA96</f>
        <v>0</v>
      </c>
      <c r="W96" s="9"/>
      <c r="X96" s="9"/>
      <c r="Y96" s="9"/>
      <c r="Z96" s="9"/>
      <c r="AA96" s="9">
        <f t="shared" ref="AA96:AA107" si="206">W96</f>
        <v>0</v>
      </c>
      <c r="AB96" s="9">
        <f t="shared" ref="AB96:AB107" si="207">Q96+V96</f>
        <v>0</v>
      </c>
      <c r="AC96" s="8">
        <f t="shared" si="3"/>
        <v>1500000</v>
      </c>
      <c r="AD96" s="8">
        <f t="shared" si="22"/>
        <v>1500000</v>
      </c>
      <c r="AE96" s="8">
        <f t="shared" si="4"/>
        <v>1150000</v>
      </c>
      <c r="AF96" s="8">
        <f t="shared" si="12"/>
        <v>67000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1500000</v>
      </c>
    </row>
    <row r="97" spans="1:40" ht="33.75" customHeight="1" x14ac:dyDescent="0.2">
      <c r="A97" s="5" t="s">
        <v>159</v>
      </c>
      <c r="B97" s="6" t="s">
        <v>160</v>
      </c>
      <c r="C97" s="6" t="s">
        <v>161</v>
      </c>
      <c r="D97" s="7" t="s">
        <v>162</v>
      </c>
      <c r="E97" s="8">
        <f t="shared" si="202"/>
        <v>5000</v>
      </c>
      <c r="F97" s="9">
        <v>5000</v>
      </c>
      <c r="G97" s="9"/>
      <c r="H97" s="9"/>
      <c r="I97" s="9"/>
      <c r="J97" s="9">
        <f t="shared" ref="J97:J107" si="208">L97+O97</f>
        <v>0</v>
      </c>
      <c r="K97" s="9"/>
      <c r="L97" s="9"/>
      <c r="M97" s="9"/>
      <c r="N97" s="9"/>
      <c r="O97" s="9">
        <f t="shared" si="203"/>
        <v>0</v>
      </c>
      <c r="P97" s="9">
        <f t="shared" si="204"/>
        <v>5000</v>
      </c>
      <c r="Q97" s="8">
        <f t="shared" si="205"/>
        <v>0</v>
      </c>
      <c r="R97" s="9"/>
      <c r="S97" s="9"/>
      <c r="T97" s="9"/>
      <c r="U97" s="9"/>
      <c r="V97" s="9">
        <f t="shared" ref="V97:V107" si="209">X97+AA97</f>
        <v>0</v>
      </c>
      <c r="W97" s="9"/>
      <c r="X97" s="9"/>
      <c r="Y97" s="9"/>
      <c r="Z97" s="9"/>
      <c r="AA97" s="9">
        <f t="shared" si="206"/>
        <v>0</v>
      </c>
      <c r="AB97" s="9">
        <f t="shared" si="207"/>
        <v>0</v>
      </c>
      <c r="AC97" s="8">
        <f t="shared" si="3"/>
        <v>5000</v>
      </c>
      <c r="AD97" s="8">
        <f t="shared" si="22"/>
        <v>5000</v>
      </c>
      <c r="AE97" s="8">
        <f t="shared" si="4"/>
        <v>0</v>
      </c>
      <c r="AF97" s="8">
        <f t="shared" si="12"/>
        <v>0</v>
      </c>
      <c r="AG97" s="8">
        <f t="shared" si="13"/>
        <v>0</v>
      </c>
      <c r="AH97" s="8">
        <f t="shared" si="5"/>
        <v>0</v>
      </c>
      <c r="AI97" s="8">
        <f t="shared" si="6"/>
        <v>0</v>
      </c>
      <c r="AJ97" s="8">
        <f t="shared" si="7"/>
        <v>0</v>
      </c>
      <c r="AK97" s="8">
        <f t="shared" si="8"/>
        <v>0</v>
      </c>
      <c r="AL97" s="8">
        <f t="shared" si="9"/>
        <v>0</v>
      </c>
      <c r="AM97" s="8">
        <f t="shared" si="10"/>
        <v>0</v>
      </c>
      <c r="AN97" s="8">
        <f t="shared" si="11"/>
        <v>5000</v>
      </c>
    </row>
    <row r="98" spans="1:40" ht="27" customHeight="1" x14ac:dyDescent="0.2">
      <c r="A98" s="5" t="s">
        <v>163</v>
      </c>
      <c r="B98" s="6" t="s">
        <v>164</v>
      </c>
      <c r="C98" s="6" t="s">
        <v>137</v>
      </c>
      <c r="D98" s="7" t="s">
        <v>165</v>
      </c>
      <c r="E98" s="8">
        <f t="shared" si="202"/>
        <v>37800</v>
      </c>
      <c r="F98" s="9">
        <v>37800</v>
      </c>
      <c r="G98" s="9"/>
      <c r="H98" s="9"/>
      <c r="I98" s="9"/>
      <c r="J98" s="9">
        <f t="shared" si="208"/>
        <v>0</v>
      </c>
      <c r="K98" s="9"/>
      <c r="L98" s="9"/>
      <c r="M98" s="9"/>
      <c r="N98" s="9"/>
      <c r="O98" s="9">
        <f t="shared" si="203"/>
        <v>0</v>
      </c>
      <c r="P98" s="9">
        <f t="shared" si="204"/>
        <v>37800</v>
      </c>
      <c r="Q98" s="8">
        <f t="shared" si="205"/>
        <v>0</v>
      </c>
      <c r="R98" s="9"/>
      <c r="S98" s="9"/>
      <c r="T98" s="9"/>
      <c r="U98" s="9"/>
      <c r="V98" s="9">
        <f t="shared" si="209"/>
        <v>0</v>
      </c>
      <c r="W98" s="9"/>
      <c r="X98" s="9"/>
      <c r="Y98" s="9"/>
      <c r="Z98" s="9"/>
      <c r="AA98" s="9">
        <f t="shared" si="206"/>
        <v>0</v>
      </c>
      <c r="AB98" s="9">
        <f t="shared" si="207"/>
        <v>0</v>
      </c>
      <c r="AC98" s="8">
        <f t="shared" si="3"/>
        <v>37800</v>
      </c>
      <c r="AD98" s="8">
        <f t="shared" si="22"/>
        <v>37800</v>
      </c>
      <c r="AE98" s="8">
        <f t="shared" si="4"/>
        <v>0</v>
      </c>
      <c r="AF98" s="8">
        <f t="shared" si="12"/>
        <v>0</v>
      </c>
      <c r="AG98" s="8">
        <f t="shared" si="13"/>
        <v>0</v>
      </c>
      <c r="AH98" s="8">
        <f t="shared" si="5"/>
        <v>0</v>
      </c>
      <c r="AI98" s="8">
        <f t="shared" si="6"/>
        <v>0</v>
      </c>
      <c r="AJ98" s="8">
        <f t="shared" si="7"/>
        <v>0</v>
      </c>
      <c r="AK98" s="8">
        <f t="shared" si="8"/>
        <v>0</v>
      </c>
      <c r="AL98" s="8">
        <f t="shared" si="9"/>
        <v>0</v>
      </c>
      <c r="AM98" s="8">
        <f t="shared" si="10"/>
        <v>0</v>
      </c>
      <c r="AN98" s="8">
        <f t="shared" si="11"/>
        <v>37800</v>
      </c>
    </row>
    <row r="99" spans="1:40" ht="41.45" customHeight="1" x14ac:dyDescent="0.2">
      <c r="A99" s="5" t="s">
        <v>166</v>
      </c>
      <c r="B99" s="6" t="s">
        <v>167</v>
      </c>
      <c r="C99" s="6" t="s">
        <v>137</v>
      </c>
      <c r="D99" s="7" t="s">
        <v>168</v>
      </c>
      <c r="E99" s="8">
        <f t="shared" si="202"/>
        <v>1800000</v>
      </c>
      <c r="F99" s="9">
        <v>1800000</v>
      </c>
      <c r="G99" s="9"/>
      <c r="H99" s="9"/>
      <c r="I99" s="9"/>
      <c r="J99" s="9">
        <f t="shared" si="208"/>
        <v>0</v>
      </c>
      <c r="K99" s="9"/>
      <c r="L99" s="9"/>
      <c r="M99" s="9"/>
      <c r="N99" s="9"/>
      <c r="O99" s="9">
        <f t="shared" si="203"/>
        <v>0</v>
      </c>
      <c r="P99" s="9">
        <f t="shared" si="204"/>
        <v>1800000</v>
      </c>
      <c r="Q99" s="8">
        <f t="shared" si="205"/>
        <v>0</v>
      </c>
      <c r="R99" s="9"/>
      <c r="S99" s="9"/>
      <c r="T99" s="9"/>
      <c r="U99" s="9"/>
      <c r="V99" s="9">
        <f t="shared" si="209"/>
        <v>0</v>
      </c>
      <c r="W99" s="9"/>
      <c r="X99" s="9"/>
      <c r="Y99" s="9"/>
      <c r="Z99" s="9"/>
      <c r="AA99" s="9">
        <f t="shared" si="206"/>
        <v>0</v>
      </c>
      <c r="AB99" s="9">
        <f t="shared" si="207"/>
        <v>0</v>
      </c>
      <c r="AC99" s="8">
        <f t="shared" si="3"/>
        <v>1800000</v>
      </c>
      <c r="AD99" s="8">
        <f t="shared" si="22"/>
        <v>1800000</v>
      </c>
      <c r="AE99" s="8">
        <f t="shared" si="4"/>
        <v>0</v>
      </c>
      <c r="AF99" s="8">
        <f t="shared" si="12"/>
        <v>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1800000</v>
      </c>
    </row>
    <row r="100" spans="1:40" ht="51.75" hidden="1" customHeight="1" x14ac:dyDescent="0.2">
      <c r="A100" s="5" t="s">
        <v>169</v>
      </c>
      <c r="B100" s="6" t="s">
        <v>170</v>
      </c>
      <c r="C100" s="6" t="s">
        <v>137</v>
      </c>
      <c r="D100" s="7" t="s">
        <v>171</v>
      </c>
      <c r="E100" s="8">
        <f t="shared" si="202"/>
        <v>0</v>
      </c>
      <c r="F100" s="9"/>
      <c r="G100" s="9"/>
      <c r="H100" s="9"/>
      <c r="I100" s="9"/>
      <c r="J100" s="9">
        <f t="shared" si="208"/>
        <v>0</v>
      </c>
      <c r="K100" s="9"/>
      <c r="L100" s="9"/>
      <c r="M100" s="9"/>
      <c r="N100" s="9"/>
      <c r="O100" s="9">
        <f t="shared" si="203"/>
        <v>0</v>
      </c>
      <c r="P100" s="9">
        <f t="shared" si="204"/>
        <v>0</v>
      </c>
      <c r="Q100" s="8">
        <f t="shared" si="205"/>
        <v>0</v>
      </c>
      <c r="R100" s="9"/>
      <c r="S100" s="9"/>
      <c r="T100" s="9"/>
      <c r="U100" s="9"/>
      <c r="V100" s="9">
        <f t="shared" si="209"/>
        <v>0</v>
      </c>
      <c r="W100" s="9"/>
      <c r="X100" s="9"/>
      <c r="Y100" s="9"/>
      <c r="Z100" s="9"/>
      <c r="AA100" s="9">
        <f t="shared" si="206"/>
        <v>0</v>
      </c>
      <c r="AB100" s="9">
        <f t="shared" si="207"/>
        <v>0</v>
      </c>
      <c r="AC100" s="8">
        <f t="shared" si="3"/>
        <v>0</v>
      </c>
      <c r="AD100" s="8">
        <f t="shared" si="22"/>
        <v>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0</v>
      </c>
    </row>
    <row r="101" spans="1:40" ht="40.15" customHeight="1" x14ac:dyDescent="0.2">
      <c r="A101" s="5" t="s">
        <v>264</v>
      </c>
      <c r="B101" s="6">
        <v>3090</v>
      </c>
      <c r="C101" s="6">
        <v>1030</v>
      </c>
      <c r="D101" s="7" t="s">
        <v>263</v>
      </c>
      <c r="E101" s="8">
        <f t="shared" si="202"/>
        <v>360000</v>
      </c>
      <c r="F101" s="9">
        <v>360000</v>
      </c>
      <c r="G101" s="9"/>
      <c r="H101" s="9"/>
      <c r="I101" s="9"/>
      <c r="J101" s="9">
        <f t="shared" si="208"/>
        <v>0</v>
      </c>
      <c r="K101" s="9"/>
      <c r="L101" s="9"/>
      <c r="M101" s="9"/>
      <c r="N101" s="9"/>
      <c r="O101" s="9">
        <f>K101</f>
        <v>0</v>
      </c>
      <c r="P101" s="9">
        <f>E101+J101</f>
        <v>360000</v>
      </c>
      <c r="Q101" s="8">
        <f t="shared" si="205"/>
        <v>0</v>
      </c>
      <c r="R101" s="9"/>
      <c r="S101" s="9"/>
      <c r="T101" s="9"/>
      <c r="U101" s="9"/>
      <c r="V101" s="9">
        <f t="shared" si="209"/>
        <v>0</v>
      </c>
      <c r="W101" s="9"/>
      <c r="X101" s="9"/>
      <c r="Y101" s="9"/>
      <c r="Z101" s="9"/>
      <c r="AA101" s="9">
        <f>W101</f>
        <v>0</v>
      </c>
      <c r="AB101" s="9">
        <f>Q101+V101</f>
        <v>0</v>
      </c>
      <c r="AC101" s="8">
        <f t="shared" si="3"/>
        <v>360000</v>
      </c>
      <c r="AD101" s="8">
        <f t="shared" ref="AD101:AN103" si="210">F101+R101</f>
        <v>360000</v>
      </c>
      <c r="AE101" s="8">
        <f t="shared" si="210"/>
        <v>0</v>
      </c>
      <c r="AF101" s="8">
        <f t="shared" si="210"/>
        <v>0</v>
      </c>
      <c r="AG101" s="8">
        <f t="shared" si="210"/>
        <v>0</v>
      </c>
      <c r="AH101" s="8">
        <f t="shared" si="210"/>
        <v>0</v>
      </c>
      <c r="AI101" s="8">
        <f t="shared" si="210"/>
        <v>0</v>
      </c>
      <c r="AJ101" s="8">
        <f t="shared" si="210"/>
        <v>0</v>
      </c>
      <c r="AK101" s="8">
        <f t="shared" si="210"/>
        <v>0</v>
      </c>
      <c r="AL101" s="8">
        <f t="shared" si="210"/>
        <v>0</v>
      </c>
      <c r="AM101" s="8">
        <f t="shared" si="210"/>
        <v>0</v>
      </c>
      <c r="AN101" s="8">
        <f t="shared" si="210"/>
        <v>360000</v>
      </c>
    </row>
    <row r="102" spans="1:40" ht="63.75" customHeight="1" x14ac:dyDescent="0.2">
      <c r="A102" s="28" t="s">
        <v>311</v>
      </c>
      <c r="B102" s="29" t="s">
        <v>312</v>
      </c>
      <c r="C102" s="29" t="s">
        <v>154</v>
      </c>
      <c r="D102" s="7" t="s">
        <v>318</v>
      </c>
      <c r="E102" s="8">
        <f t="shared" si="202"/>
        <v>6025801</v>
      </c>
      <c r="F102" s="9">
        <v>6025801</v>
      </c>
      <c r="G102" s="9">
        <v>4300000</v>
      </c>
      <c r="H102" s="9">
        <v>273500</v>
      </c>
      <c r="I102" s="9"/>
      <c r="J102" s="9">
        <f t="shared" si="208"/>
        <v>200000</v>
      </c>
      <c r="K102" s="9"/>
      <c r="L102" s="9">
        <v>200000</v>
      </c>
      <c r="M102" s="9">
        <v>125000</v>
      </c>
      <c r="N102" s="9"/>
      <c r="O102" s="9">
        <f>K102</f>
        <v>0</v>
      </c>
      <c r="P102" s="9">
        <f>E102+J102</f>
        <v>6225801</v>
      </c>
      <c r="Q102" s="8">
        <f t="shared" ref="Q102" si="211">R102+U102</f>
        <v>0</v>
      </c>
      <c r="R102" s="9"/>
      <c r="S102" s="9"/>
      <c r="T102" s="9"/>
      <c r="U102" s="9"/>
      <c r="V102" s="9">
        <f t="shared" si="209"/>
        <v>0</v>
      </c>
      <c r="W102" s="9"/>
      <c r="X102" s="9"/>
      <c r="Y102" s="9"/>
      <c r="Z102" s="9"/>
      <c r="AA102" s="9">
        <f>W102</f>
        <v>0</v>
      </c>
      <c r="AB102" s="9">
        <f>Q102+V102</f>
        <v>0</v>
      </c>
      <c r="AC102" s="8">
        <f t="shared" ref="AC102" si="212">E102+Q102</f>
        <v>6025801</v>
      </c>
      <c r="AD102" s="8">
        <f t="shared" ref="AD102" si="213">F102+R102</f>
        <v>6025801</v>
      </c>
      <c r="AE102" s="8">
        <f t="shared" ref="AE102" si="214">G102+S102</f>
        <v>4300000</v>
      </c>
      <c r="AF102" s="8">
        <f t="shared" ref="AF102" si="215">H102+T102</f>
        <v>273500</v>
      </c>
      <c r="AG102" s="8">
        <f t="shared" ref="AG102" si="216">I102+U102</f>
        <v>0</v>
      </c>
      <c r="AH102" s="8">
        <f t="shared" ref="AH102" si="217">J102+V102</f>
        <v>200000</v>
      </c>
      <c r="AI102" s="8">
        <f t="shared" ref="AI102" si="218">K102+W102</f>
        <v>0</v>
      </c>
      <c r="AJ102" s="8">
        <f t="shared" ref="AJ102" si="219">L102+X102</f>
        <v>200000</v>
      </c>
      <c r="AK102" s="8">
        <f t="shared" ref="AK102" si="220">M102+Y102</f>
        <v>125000</v>
      </c>
      <c r="AL102" s="8">
        <f t="shared" ref="AL102" si="221">N102+Z102</f>
        <v>0</v>
      </c>
      <c r="AM102" s="8">
        <f t="shared" ref="AM102" si="222">O102+AA102</f>
        <v>0</v>
      </c>
      <c r="AN102" s="8">
        <f t="shared" ref="AN102" si="223">P102+AB102</f>
        <v>6225801</v>
      </c>
    </row>
    <row r="103" spans="1:40" ht="51.6" customHeight="1" x14ac:dyDescent="0.2">
      <c r="A103" s="28" t="s">
        <v>244</v>
      </c>
      <c r="B103" s="29" t="s">
        <v>245</v>
      </c>
      <c r="C103" s="29" t="s">
        <v>154</v>
      </c>
      <c r="D103" s="7" t="s">
        <v>302</v>
      </c>
      <c r="E103" s="8">
        <f t="shared" si="202"/>
        <v>273200</v>
      </c>
      <c r="F103" s="9">
        <v>273200</v>
      </c>
      <c r="G103" s="9">
        <v>113200</v>
      </c>
      <c r="H103" s="9">
        <v>118000</v>
      </c>
      <c r="I103" s="9"/>
      <c r="J103" s="9">
        <f t="shared" si="208"/>
        <v>0</v>
      </c>
      <c r="K103" s="9"/>
      <c r="L103" s="9"/>
      <c r="M103" s="9"/>
      <c r="N103" s="9"/>
      <c r="O103" s="9">
        <f>K103</f>
        <v>0</v>
      </c>
      <c r="P103" s="9">
        <f>E103+J103</f>
        <v>273200</v>
      </c>
      <c r="Q103" s="8">
        <f>R103+U103</f>
        <v>0</v>
      </c>
      <c r="R103" s="9"/>
      <c r="S103" s="9"/>
      <c r="T103" s="9"/>
      <c r="U103" s="9"/>
      <c r="V103" s="9">
        <f t="shared" si="209"/>
        <v>0</v>
      </c>
      <c r="W103" s="9"/>
      <c r="X103" s="9"/>
      <c r="Y103" s="9"/>
      <c r="Z103" s="9"/>
      <c r="AA103" s="9">
        <f>W103</f>
        <v>0</v>
      </c>
      <c r="AB103" s="9">
        <f>Q103+V103</f>
        <v>0</v>
      </c>
      <c r="AC103" s="8">
        <f>E103+Q103</f>
        <v>273200</v>
      </c>
      <c r="AD103" s="8">
        <f t="shared" si="210"/>
        <v>273200</v>
      </c>
      <c r="AE103" s="8">
        <f t="shared" si="210"/>
        <v>113200</v>
      </c>
      <c r="AF103" s="8">
        <f t="shared" si="210"/>
        <v>118000</v>
      </c>
      <c r="AG103" s="8">
        <f t="shared" si="210"/>
        <v>0</v>
      </c>
      <c r="AH103" s="8">
        <f t="shared" si="210"/>
        <v>0</v>
      </c>
      <c r="AI103" s="8">
        <f t="shared" si="210"/>
        <v>0</v>
      </c>
      <c r="AJ103" s="8">
        <f t="shared" si="210"/>
        <v>0</v>
      </c>
      <c r="AK103" s="8">
        <f t="shared" si="210"/>
        <v>0</v>
      </c>
      <c r="AL103" s="8">
        <f t="shared" si="210"/>
        <v>0</v>
      </c>
      <c r="AM103" s="8">
        <f t="shared" si="210"/>
        <v>0</v>
      </c>
      <c r="AN103" s="8">
        <f t="shared" si="210"/>
        <v>273200</v>
      </c>
    </row>
    <row r="104" spans="1:40" ht="76.900000000000006" customHeight="1" x14ac:dyDescent="0.2">
      <c r="A104" s="5" t="s">
        <v>172</v>
      </c>
      <c r="B104" s="6" t="s">
        <v>173</v>
      </c>
      <c r="C104" s="6" t="s">
        <v>126</v>
      </c>
      <c r="D104" s="7" t="s">
        <v>174</v>
      </c>
      <c r="E104" s="8">
        <f t="shared" si="202"/>
        <v>1900000</v>
      </c>
      <c r="F104" s="9">
        <v>1900000</v>
      </c>
      <c r="G104" s="9"/>
      <c r="H104" s="9"/>
      <c r="I104" s="9"/>
      <c r="J104" s="9">
        <f t="shared" si="208"/>
        <v>0</v>
      </c>
      <c r="K104" s="9"/>
      <c r="L104" s="9"/>
      <c r="M104" s="9"/>
      <c r="N104" s="9"/>
      <c r="O104" s="9">
        <f t="shared" si="203"/>
        <v>0</v>
      </c>
      <c r="P104" s="9">
        <f t="shared" si="204"/>
        <v>1900000</v>
      </c>
      <c r="Q104" s="8">
        <f t="shared" si="205"/>
        <v>0</v>
      </c>
      <c r="R104" s="9"/>
      <c r="S104" s="9"/>
      <c r="T104" s="9"/>
      <c r="U104" s="9"/>
      <c r="V104" s="9">
        <f t="shared" si="209"/>
        <v>0</v>
      </c>
      <c r="W104" s="9"/>
      <c r="X104" s="9"/>
      <c r="Y104" s="9"/>
      <c r="Z104" s="9"/>
      <c r="AA104" s="9">
        <f t="shared" si="206"/>
        <v>0</v>
      </c>
      <c r="AB104" s="9">
        <f t="shared" si="207"/>
        <v>0</v>
      </c>
      <c r="AC104" s="8">
        <f t="shared" si="3"/>
        <v>1900000</v>
      </c>
      <c r="AD104" s="8">
        <f t="shared" si="22"/>
        <v>1900000</v>
      </c>
      <c r="AE104" s="8">
        <f t="shared" si="4"/>
        <v>0</v>
      </c>
      <c r="AF104" s="8">
        <f t="shared" si="12"/>
        <v>0</v>
      </c>
      <c r="AG104" s="8">
        <f t="shared" si="13"/>
        <v>0</v>
      </c>
      <c r="AH104" s="8">
        <f t="shared" si="5"/>
        <v>0</v>
      </c>
      <c r="AI104" s="8">
        <f t="shared" si="6"/>
        <v>0</v>
      </c>
      <c r="AJ104" s="8">
        <f t="shared" si="7"/>
        <v>0</v>
      </c>
      <c r="AK104" s="8">
        <f t="shared" si="8"/>
        <v>0</v>
      </c>
      <c r="AL104" s="8">
        <f t="shared" si="9"/>
        <v>0</v>
      </c>
      <c r="AM104" s="8">
        <f t="shared" si="10"/>
        <v>0</v>
      </c>
      <c r="AN104" s="8">
        <f t="shared" si="11"/>
        <v>1900000</v>
      </c>
    </row>
    <row r="105" spans="1:40" ht="55.5" customHeight="1" x14ac:dyDescent="0.2">
      <c r="A105" s="28" t="s">
        <v>313</v>
      </c>
      <c r="B105" s="29" t="s">
        <v>314</v>
      </c>
      <c r="C105" s="29" t="s">
        <v>161</v>
      </c>
      <c r="D105" s="7" t="s">
        <v>319</v>
      </c>
      <c r="E105" s="8">
        <f t="shared" si="202"/>
        <v>245718</v>
      </c>
      <c r="F105" s="9">
        <v>245718</v>
      </c>
      <c r="G105" s="9">
        <v>201408</v>
      </c>
      <c r="H105" s="9"/>
      <c r="I105" s="9"/>
      <c r="J105" s="9">
        <f t="shared" si="208"/>
        <v>0</v>
      </c>
      <c r="K105" s="9"/>
      <c r="L105" s="9"/>
      <c r="M105" s="9"/>
      <c r="N105" s="9"/>
      <c r="O105" s="9">
        <f t="shared" ref="O105" si="224">K105</f>
        <v>0</v>
      </c>
      <c r="P105" s="9">
        <f t="shared" ref="P105" si="225">E105+J105</f>
        <v>245718</v>
      </c>
      <c r="Q105" s="8">
        <f t="shared" ref="Q105" si="226">R105+U105</f>
        <v>138216</v>
      </c>
      <c r="R105" s="9">
        <v>138216</v>
      </c>
      <c r="S105" s="9">
        <v>113291</v>
      </c>
      <c r="T105" s="9"/>
      <c r="U105" s="9"/>
      <c r="V105" s="9">
        <f t="shared" si="209"/>
        <v>0</v>
      </c>
      <c r="W105" s="9"/>
      <c r="X105" s="9"/>
      <c r="Y105" s="9"/>
      <c r="Z105" s="9"/>
      <c r="AA105" s="9">
        <f t="shared" ref="AA105" si="227">W105</f>
        <v>0</v>
      </c>
      <c r="AB105" s="9">
        <f t="shared" ref="AB105" si="228">Q105+V105</f>
        <v>138216</v>
      </c>
      <c r="AC105" s="8">
        <f t="shared" ref="AC105" si="229">E105+Q105</f>
        <v>383934</v>
      </c>
      <c r="AD105" s="8">
        <f t="shared" ref="AD105" si="230">F105+R105</f>
        <v>383934</v>
      </c>
      <c r="AE105" s="8">
        <f t="shared" ref="AE105" si="231">G105+S105</f>
        <v>314699</v>
      </c>
      <c r="AF105" s="8">
        <f t="shared" ref="AF105" si="232">H105+T105</f>
        <v>0</v>
      </c>
      <c r="AG105" s="8">
        <f t="shared" ref="AG105" si="233">I105+U105</f>
        <v>0</v>
      </c>
      <c r="AH105" s="8">
        <f t="shared" ref="AH105" si="234">J105+V105</f>
        <v>0</v>
      </c>
      <c r="AI105" s="8">
        <f t="shared" ref="AI105" si="235">K105+W105</f>
        <v>0</v>
      </c>
      <c r="AJ105" s="8">
        <f t="shared" ref="AJ105" si="236">L105+X105</f>
        <v>0</v>
      </c>
      <c r="AK105" s="8">
        <f t="shared" ref="AK105" si="237">M105+Y105</f>
        <v>0</v>
      </c>
      <c r="AL105" s="8">
        <f t="shared" ref="AL105" si="238">N105+Z105</f>
        <v>0</v>
      </c>
      <c r="AM105" s="8">
        <f t="shared" ref="AM105" si="239">O105+AA105</f>
        <v>0</v>
      </c>
      <c r="AN105" s="8">
        <f t="shared" ref="AN105" si="240">P105+AB105</f>
        <v>383934</v>
      </c>
    </row>
    <row r="106" spans="1:40" ht="39.75" hidden="1" customHeight="1" x14ac:dyDescent="0.2">
      <c r="A106" s="5" t="s">
        <v>175</v>
      </c>
      <c r="B106" s="6" t="s">
        <v>176</v>
      </c>
      <c r="C106" s="6" t="s">
        <v>46</v>
      </c>
      <c r="D106" s="7" t="s">
        <v>303</v>
      </c>
      <c r="E106" s="8">
        <f t="shared" si="202"/>
        <v>0</v>
      </c>
      <c r="F106" s="9"/>
      <c r="G106" s="9"/>
      <c r="H106" s="9"/>
      <c r="I106" s="9"/>
      <c r="J106" s="9">
        <f t="shared" si="208"/>
        <v>0</v>
      </c>
      <c r="K106" s="9"/>
      <c r="L106" s="9"/>
      <c r="M106" s="9"/>
      <c r="N106" s="9"/>
      <c r="O106" s="9">
        <f t="shared" si="203"/>
        <v>0</v>
      </c>
      <c r="P106" s="9">
        <f t="shared" si="204"/>
        <v>0</v>
      </c>
      <c r="Q106" s="8">
        <f t="shared" si="205"/>
        <v>0</v>
      </c>
      <c r="R106" s="9"/>
      <c r="S106" s="9"/>
      <c r="T106" s="9"/>
      <c r="U106" s="9"/>
      <c r="V106" s="9">
        <f t="shared" si="209"/>
        <v>0</v>
      </c>
      <c r="W106" s="9"/>
      <c r="X106" s="9"/>
      <c r="Y106" s="9"/>
      <c r="Z106" s="9"/>
      <c r="AA106" s="9">
        <f t="shared" si="206"/>
        <v>0</v>
      </c>
      <c r="AB106" s="9">
        <f t="shared" si="207"/>
        <v>0</v>
      </c>
      <c r="AC106" s="8">
        <f t="shared" si="3"/>
        <v>0</v>
      </c>
      <c r="AD106" s="8">
        <f t="shared" si="22"/>
        <v>0</v>
      </c>
      <c r="AE106" s="8">
        <f t="shared" si="4"/>
        <v>0</v>
      </c>
      <c r="AF106" s="8">
        <f t="shared" si="12"/>
        <v>0</v>
      </c>
      <c r="AG106" s="8">
        <f t="shared" si="13"/>
        <v>0</v>
      </c>
      <c r="AH106" s="8">
        <f t="shared" si="5"/>
        <v>0</v>
      </c>
      <c r="AI106" s="8">
        <f t="shared" si="6"/>
        <v>0</v>
      </c>
      <c r="AJ106" s="8">
        <f t="shared" si="7"/>
        <v>0</v>
      </c>
      <c r="AK106" s="8">
        <f t="shared" si="8"/>
        <v>0</v>
      </c>
      <c r="AL106" s="8">
        <f t="shared" si="9"/>
        <v>0</v>
      </c>
      <c r="AM106" s="8">
        <f t="shared" si="10"/>
        <v>0</v>
      </c>
      <c r="AN106" s="8">
        <f t="shared" si="11"/>
        <v>0</v>
      </c>
    </row>
    <row r="107" spans="1:40" ht="27.75" customHeight="1" x14ac:dyDescent="0.2">
      <c r="A107" s="5" t="s">
        <v>177</v>
      </c>
      <c r="B107" s="6" t="s">
        <v>45</v>
      </c>
      <c r="C107" s="6" t="s">
        <v>46</v>
      </c>
      <c r="D107" s="7" t="s">
        <v>47</v>
      </c>
      <c r="E107" s="8">
        <f t="shared" si="202"/>
        <v>1125000</v>
      </c>
      <c r="F107" s="9">
        <v>1125000</v>
      </c>
      <c r="G107" s="9"/>
      <c r="H107" s="9"/>
      <c r="I107" s="9"/>
      <c r="J107" s="9">
        <f t="shared" si="208"/>
        <v>0</v>
      </c>
      <c r="K107" s="9"/>
      <c r="L107" s="9"/>
      <c r="M107" s="9"/>
      <c r="N107" s="9"/>
      <c r="O107" s="9">
        <f t="shared" si="203"/>
        <v>0</v>
      </c>
      <c r="P107" s="9">
        <f t="shared" si="204"/>
        <v>1125000</v>
      </c>
      <c r="Q107" s="8">
        <f t="shared" si="205"/>
        <v>0</v>
      </c>
      <c r="R107" s="9"/>
      <c r="S107" s="9"/>
      <c r="T107" s="9"/>
      <c r="U107" s="9"/>
      <c r="V107" s="9">
        <f t="shared" si="209"/>
        <v>0</v>
      </c>
      <c r="W107" s="9"/>
      <c r="X107" s="9"/>
      <c r="Y107" s="9"/>
      <c r="Z107" s="9"/>
      <c r="AA107" s="9">
        <f t="shared" si="206"/>
        <v>0</v>
      </c>
      <c r="AB107" s="9">
        <f t="shared" si="207"/>
        <v>0</v>
      </c>
      <c r="AC107" s="8">
        <f t="shared" si="3"/>
        <v>1125000</v>
      </c>
      <c r="AD107" s="8">
        <f t="shared" si="22"/>
        <v>1125000</v>
      </c>
      <c r="AE107" s="8">
        <f t="shared" si="4"/>
        <v>0</v>
      </c>
      <c r="AF107" s="8">
        <f t="shared" si="12"/>
        <v>0</v>
      </c>
      <c r="AG107" s="8">
        <f t="shared" si="13"/>
        <v>0</v>
      </c>
      <c r="AH107" s="8">
        <f t="shared" si="5"/>
        <v>0</v>
      </c>
      <c r="AI107" s="8">
        <f t="shared" si="6"/>
        <v>0</v>
      </c>
      <c r="AJ107" s="8">
        <f t="shared" si="7"/>
        <v>0</v>
      </c>
      <c r="AK107" s="8">
        <f t="shared" si="8"/>
        <v>0</v>
      </c>
      <c r="AL107" s="8">
        <f t="shared" si="9"/>
        <v>0</v>
      </c>
      <c r="AM107" s="8">
        <f t="shared" si="10"/>
        <v>0</v>
      </c>
      <c r="AN107" s="8">
        <f t="shared" si="11"/>
        <v>1125000</v>
      </c>
    </row>
    <row r="108" spans="1:40" ht="33.75" customHeight="1" x14ac:dyDescent="0.2">
      <c r="A108" s="18" t="s">
        <v>178</v>
      </c>
      <c r="B108" s="19" t="s">
        <v>18</v>
      </c>
      <c r="C108" s="19" t="s">
        <v>18</v>
      </c>
      <c r="D108" s="20" t="s">
        <v>322</v>
      </c>
      <c r="E108" s="21">
        <f>E109</f>
        <v>49791320</v>
      </c>
      <c r="F108" s="21">
        <f t="shared" ref="F108:AB108" si="241">F109</f>
        <v>49791320</v>
      </c>
      <c r="G108" s="21">
        <f t="shared" si="241"/>
        <v>27445300</v>
      </c>
      <c r="H108" s="21">
        <f t="shared" si="241"/>
        <v>4248750</v>
      </c>
      <c r="I108" s="21">
        <f t="shared" si="241"/>
        <v>0</v>
      </c>
      <c r="J108" s="21">
        <f t="shared" si="241"/>
        <v>4246203</v>
      </c>
      <c r="K108" s="21">
        <f t="shared" si="241"/>
        <v>3126203</v>
      </c>
      <c r="L108" s="21">
        <f t="shared" si="241"/>
        <v>1120000</v>
      </c>
      <c r="M108" s="21">
        <f t="shared" si="241"/>
        <v>207800</v>
      </c>
      <c r="N108" s="21">
        <f t="shared" si="241"/>
        <v>5600</v>
      </c>
      <c r="O108" s="21">
        <f t="shared" si="241"/>
        <v>3126203</v>
      </c>
      <c r="P108" s="21">
        <f t="shared" si="241"/>
        <v>54037523</v>
      </c>
      <c r="Q108" s="21">
        <f>Q109</f>
        <v>0</v>
      </c>
      <c r="R108" s="21">
        <f t="shared" si="241"/>
        <v>0</v>
      </c>
      <c r="S108" s="21">
        <f t="shared" si="241"/>
        <v>0</v>
      </c>
      <c r="T108" s="21">
        <f t="shared" si="241"/>
        <v>0</v>
      </c>
      <c r="U108" s="21">
        <f t="shared" si="241"/>
        <v>0</v>
      </c>
      <c r="V108" s="21">
        <f t="shared" si="241"/>
        <v>-10000</v>
      </c>
      <c r="W108" s="21">
        <f t="shared" si="241"/>
        <v>-10000</v>
      </c>
      <c r="X108" s="21">
        <f t="shared" si="241"/>
        <v>0</v>
      </c>
      <c r="Y108" s="21">
        <f t="shared" si="241"/>
        <v>0</v>
      </c>
      <c r="Z108" s="21">
        <v>0</v>
      </c>
      <c r="AA108" s="21">
        <f t="shared" si="241"/>
        <v>-10000</v>
      </c>
      <c r="AB108" s="21">
        <f t="shared" si="241"/>
        <v>-10000</v>
      </c>
      <c r="AC108" s="21">
        <f t="shared" si="3"/>
        <v>49791320</v>
      </c>
      <c r="AD108" s="21">
        <f t="shared" si="22"/>
        <v>49791320</v>
      </c>
      <c r="AE108" s="21">
        <f t="shared" si="4"/>
        <v>27445300</v>
      </c>
      <c r="AF108" s="21">
        <f t="shared" si="12"/>
        <v>4248750</v>
      </c>
      <c r="AG108" s="21">
        <f t="shared" si="13"/>
        <v>0</v>
      </c>
      <c r="AH108" s="21">
        <f t="shared" si="5"/>
        <v>4236203</v>
      </c>
      <c r="AI108" s="21">
        <f t="shared" si="6"/>
        <v>3116203</v>
      </c>
      <c r="AJ108" s="21">
        <f t="shared" si="7"/>
        <v>1120000</v>
      </c>
      <c r="AK108" s="21">
        <f t="shared" si="8"/>
        <v>207800</v>
      </c>
      <c r="AL108" s="21">
        <f t="shared" si="9"/>
        <v>5600</v>
      </c>
      <c r="AM108" s="21">
        <f t="shared" si="10"/>
        <v>3116203</v>
      </c>
      <c r="AN108" s="21">
        <f t="shared" si="11"/>
        <v>54027523</v>
      </c>
    </row>
    <row r="109" spans="1:40" ht="30.75" customHeight="1" x14ac:dyDescent="0.2">
      <c r="A109" s="18" t="s">
        <v>179</v>
      </c>
      <c r="B109" s="19" t="s">
        <v>18</v>
      </c>
      <c r="C109" s="19" t="s">
        <v>18</v>
      </c>
      <c r="D109" s="20" t="s">
        <v>322</v>
      </c>
      <c r="E109" s="21">
        <f>SUM(E110:E119)</f>
        <v>49791320</v>
      </c>
      <c r="F109" s="21">
        <f t="shared" ref="F109:P109" si="242">SUM(F110:F119)</f>
        <v>49791320</v>
      </c>
      <c r="G109" s="21">
        <f t="shared" si="242"/>
        <v>27445300</v>
      </c>
      <c r="H109" s="21">
        <f t="shared" si="242"/>
        <v>4248750</v>
      </c>
      <c r="I109" s="21">
        <f t="shared" si="242"/>
        <v>0</v>
      </c>
      <c r="J109" s="21">
        <f t="shared" si="242"/>
        <v>4246203</v>
      </c>
      <c r="K109" s="21">
        <f t="shared" si="242"/>
        <v>3126203</v>
      </c>
      <c r="L109" s="21">
        <f t="shared" si="242"/>
        <v>1120000</v>
      </c>
      <c r="M109" s="21">
        <f t="shared" si="242"/>
        <v>207800</v>
      </c>
      <c r="N109" s="21">
        <f t="shared" si="242"/>
        <v>5600</v>
      </c>
      <c r="O109" s="21">
        <f t="shared" si="242"/>
        <v>3126203</v>
      </c>
      <c r="P109" s="21">
        <f t="shared" si="242"/>
        <v>54037523</v>
      </c>
      <c r="Q109" s="21">
        <f t="shared" ref="Q109:AB109" si="243">SUM(Q110:Q119)</f>
        <v>0</v>
      </c>
      <c r="R109" s="21">
        <f t="shared" si="243"/>
        <v>0</v>
      </c>
      <c r="S109" s="21">
        <f t="shared" si="243"/>
        <v>0</v>
      </c>
      <c r="T109" s="21">
        <f t="shared" si="243"/>
        <v>0</v>
      </c>
      <c r="U109" s="21">
        <f t="shared" si="243"/>
        <v>0</v>
      </c>
      <c r="V109" s="21">
        <f t="shared" si="243"/>
        <v>-10000</v>
      </c>
      <c r="W109" s="21">
        <f t="shared" si="243"/>
        <v>-10000</v>
      </c>
      <c r="X109" s="21">
        <f t="shared" si="243"/>
        <v>0</v>
      </c>
      <c r="Y109" s="21">
        <f t="shared" si="243"/>
        <v>0</v>
      </c>
      <c r="Z109" s="21">
        <f t="shared" si="243"/>
        <v>0</v>
      </c>
      <c r="AA109" s="21">
        <f t="shared" si="243"/>
        <v>-10000</v>
      </c>
      <c r="AB109" s="21">
        <f t="shared" si="243"/>
        <v>-10000</v>
      </c>
      <c r="AC109" s="21">
        <f t="shared" si="3"/>
        <v>49791320</v>
      </c>
      <c r="AD109" s="21">
        <f t="shared" si="22"/>
        <v>49791320</v>
      </c>
      <c r="AE109" s="21">
        <f t="shared" si="4"/>
        <v>27445300</v>
      </c>
      <c r="AF109" s="21">
        <f t="shared" si="12"/>
        <v>4248750</v>
      </c>
      <c r="AG109" s="21">
        <f t="shared" si="13"/>
        <v>0</v>
      </c>
      <c r="AH109" s="21">
        <f t="shared" si="5"/>
        <v>4236203</v>
      </c>
      <c r="AI109" s="21">
        <f t="shared" si="6"/>
        <v>3116203</v>
      </c>
      <c r="AJ109" s="21">
        <f t="shared" si="7"/>
        <v>1120000</v>
      </c>
      <c r="AK109" s="21">
        <f t="shared" si="8"/>
        <v>207800</v>
      </c>
      <c r="AL109" s="21">
        <f t="shared" si="9"/>
        <v>5600</v>
      </c>
      <c r="AM109" s="21">
        <f t="shared" si="10"/>
        <v>3116203</v>
      </c>
      <c r="AN109" s="21">
        <f t="shared" si="11"/>
        <v>54027523</v>
      </c>
    </row>
    <row r="110" spans="1:40" ht="39" customHeight="1" x14ac:dyDescent="0.2">
      <c r="A110" s="5" t="s">
        <v>180</v>
      </c>
      <c r="B110" s="6" t="s">
        <v>26</v>
      </c>
      <c r="C110" s="6" t="s">
        <v>23</v>
      </c>
      <c r="D110" s="7" t="s">
        <v>27</v>
      </c>
      <c r="E110" s="8">
        <f t="shared" ref="E110:E119" si="244">F110+I110</f>
        <v>1378850</v>
      </c>
      <c r="F110" s="9">
        <v>1378850</v>
      </c>
      <c r="G110" s="9">
        <v>820000</v>
      </c>
      <c r="H110" s="9">
        <v>208780</v>
      </c>
      <c r="I110" s="9"/>
      <c r="J110" s="9">
        <f>L110+O110</f>
        <v>0</v>
      </c>
      <c r="K110" s="9"/>
      <c r="L110" s="9"/>
      <c r="M110" s="9"/>
      <c r="N110" s="9"/>
      <c r="O110" s="9">
        <f t="shared" ref="O110:O119" si="245">K110</f>
        <v>0</v>
      </c>
      <c r="P110" s="9">
        <f t="shared" ref="P110:P118" si="246">E110+J110</f>
        <v>1378850</v>
      </c>
      <c r="Q110" s="8">
        <f t="shared" ref="Q110:Q119" si="247">R110+U110</f>
        <v>0</v>
      </c>
      <c r="R110" s="9"/>
      <c r="S110" s="9"/>
      <c r="T110" s="9"/>
      <c r="U110" s="9"/>
      <c r="V110" s="9">
        <f>X110+AA110</f>
        <v>0</v>
      </c>
      <c r="W110" s="9"/>
      <c r="X110" s="9"/>
      <c r="Y110" s="9"/>
      <c r="Z110" s="9"/>
      <c r="AA110" s="9">
        <f t="shared" ref="AA110:AA119" si="248">W110</f>
        <v>0</v>
      </c>
      <c r="AB110" s="9">
        <f t="shared" ref="AB110:AB119" si="249">Q110+V110</f>
        <v>0</v>
      </c>
      <c r="AC110" s="8">
        <f t="shared" si="3"/>
        <v>1378850</v>
      </c>
      <c r="AD110" s="8">
        <f t="shared" si="22"/>
        <v>1378850</v>
      </c>
      <c r="AE110" s="8">
        <f t="shared" si="4"/>
        <v>820000</v>
      </c>
      <c r="AF110" s="8">
        <f t="shared" si="12"/>
        <v>208780</v>
      </c>
      <c r="AG110" s="8">
        <f t="shared" si="13"/>
        <v>0</v>
      </c>
      <c r="AH110" s="8">
        <f t="shared" si="5"/>
        <v>0</v>
      </c>
      <c r="AI110" s="8">
        <f t="shared" si="6"/>
        <v>0</v>
      </c>
      <c r="AJ110" s="8">
        <f t="shared" si="7"/>
        <v>0</v>
      </c>
      <c r="AK110" s="8">
        <f t="shared" si="8"/>
        <v>0</v>
      </c>
      <c r="AL110" s="8">
        <f t="shared" si="9"/>
        <v>0</v>
      </c>
      <c r="AM110" s="8">
        <f t="shared" si="10"/>
        <v>0</v>
      </c>
      <c r="AN110" s="8">
        <f t="shared" si="11"/>
        <v>1378850</v>
      </c>
    </row>
    <row r="111" spans="1:40" ht="25.5" customHeight="1" x14ac:dyDescent="0.2">
      <c r="A111" s="5" t="s">
        <v>181</v>
      </c>
      <c r="B111" s="6" t="s">
        <v>182</v>
      </c>
      <c r="C111" s="6" t="s">
        <v>138</v>
      </c>
      <c r="D111" s="7" t="s">
        <v>183</v>
      </c>
      <c r="E111" s="8">
        <f t="shared" si="244"/>
        <v>3913000</v>
      </c>
      <c r="F111" s="9">
        <v>3913000</v>
      </c>
      <c r="G111" s="9">
        <v>2920000</v>
      </c>
      <c r="H111" s="9">
        <v>306900</v>
      </c>
      <c r="I111" s="9"/>
      <c r="J111" s="9">
        <f t="shared" ref="J111:J119" si="250">L111+O111</f>
        <v>332000</v>
      </c>
      <c r="K111" s="9">
        <v>32000</v>
      </c>
      <c r="L111" s="9">
        <v>300000</v>
      </c>
      <c r="M111" s="9">
        <v>207800</v>
      </c>
      <c r="N111" s="9"/>
      <c r="O111" s="9">
        <f t="shared" si="245"/>
        <v>32000</v>
      </c>
      <c r="P111" s="9">
        <f t="shared" si="246"/>
        <v>4245000</v>
      </c>
      <c r="Q111" s="8">
        <f t="shared" si="247"/>
        <v>0</v>
      </c>
      <c r="R111" s="9"/>
      <c r="S111" s="9"/>
      <c r="T111" s="9"/>
      <c r="U111" s="9"/>
      <c r="V111" s="9">
        <f t="shared" ref="V111:V119" si="251">X111+AA111</f>
        <v>0</v>
      </c>
      <c r="W111" s="9"/>
      <c r="X111" s="9"/>
      <c r="Y111" s="9"/>
      <c r="Z111" s="9"/>
      <c r="AA111" s="9">
        <f t="shared" si="248"/>
        <v>0</v>
      </c>
      <c r="AB111" s="9">
        <f t="shared" si="249"/>
        <v>0</v>
      </c>
      <c r="AC111" s="8">
        <f t="shared" si="3"/>
        <v>3913000</v>
      </c>
      <c r="AD111" s="8">
        <f t="shared" si="22"/>
        <v>3913000</v>
      </c>
      <c r="AE111" s="8">
        <f t="shared" si="4"/>
        <v>2920000</v>
      </c>
      <c r="AF111" s="8">
        <f t="shared" si="12"/>
        <v>306900</v>
      </c>
      <c r="AG111" s="8">
        <f t="shared" si="13"/>
        <v>0</v>
      </c>
      <c r="AH111" s="8">
        <f t="shared" si="5"/>
        <v>332000</v>
      </c>
      <c r="AI111" s="8">
        <f t="shared" si="6"/>
        <v>32000</v>
      </c>
      <c r="AJ111" s="8">
        <f t="shared" si="7"/>
        <v>300000</v>
      </c>
      <c r="AK111" s="8">
        <f t="shared" si="8"/>
        <v>207800</v>
      </c>
      <c r="AL111" s="8">
        <f t="shared" si="9"/>
        <v>0</v>
      </c>
      <c r="AM111" s="8">
        <f t="shared" si="10"/>
        <v>32000</v>
      </c>
      <c r="AN111" s="8">
        <f t="shared" si="11"/>
        <v>4245000</v>
      </c>
    </row>
    <row r="112" spans="1:40" ht="26.25" customHeight="1" x14ac:dyDescent="0.2">
      <c r="A112" s="28" t="s">
        <v>315</v>
      </c>
      <c r="B112" s="29" t="s">
        <v>316</v>
      </c>
      <c r="C112" s="29" t="s">
        <v>34</v>
      </c>
      <c r="D112" s="7" t="s">
        <v>320</v>
      </c>
      <c r="E112" s="8">
        <f t="shared" si="244"/>
        <v>0</v>
      </c>
      <c r="F112" s="9"/>
      <c r="G112" s="9"/>
      <c r="H112" s="9"/>
      <c r="I112" s="9"/>
      <c r="J112" s="9">
        <f t="shared" si="250"/>
        <v>270813</v>
      </c>
      <c r="K112" s="9">
        <v>270813</v>
      </c>
      <c r="L112" s="9"/>
      <c r="M112" s="9"/>
      <c r="N112" s="9"/>
      <c r="O112" s="9">
        <f t="shared" ref="O112" si="252">K112</f>
        <v>270813</v>
      </c>
      <c r="P112" s="9">
        <f t="shared" ref="P112" si="253">E112+J112</f>
        <v>270813</v>
      </c>
      <c r="Q112" s="8">
        <f t="shared" ref="Q112" si="254">R112+U112</f>
        <v>0</v>
      </c>
      <c r="R112" s="9"/>
      <c r="S112" s="9"/>
      <c r="T112" s="9"/>
      <c r="U112" s="9"/>
      <c r="V112" s="9">
        <f t="shared" si="251"/>
        <v>0</v>
      </c>
      <c r="W112" s="9"/>
      <c r="X112" s="9"/>
      <c r="Y112" s="9"/>
      <c r="Z112" s="9"/>
      <c r="AA112" s="9">
        <f t="shared" ref="AA112" si="255">W112</f>
        <v>0</v>
      </c>
      <c r="AB112" s="9">
        <f t="shared" ref="AB112" si="256">Q112+V112</f>
        <v>0</v>
      </c>
      <c r="AC112" s="8">
        <f t="shared" ref="AC112" si="257">E112+Q112</f>
        <v>0</v>
      </c>
      <c r="AD112" s="8">
        <f t="shared" ref="AD112" si="258">F112+R112</f>
        <v>0</v>
      </c>
      <c r="AE112" s="8">
        <f t="shared" ref="AE112" si="259">G112+S112</f>
        <v>0</v>
      </c>
      <c r="AF112" s="8">
        <f t="shared" ref="AF112" si="260">H112+T112</f>
        <v>0</v>
      </c>
      <c r="AG112" s="8">
        <f t="shared" ref="AG112" si="261">I112+U112</f>
        <v>0</v>
      </c>
      <c r="AH112" s="8">
        <f t="shared" ref="AH112" si="262">J112+V112</f>
        <v>270813</v>
      </c>
      <c r="AI112" s="8">
        <f t="shared" ref="AI112" si="263">K112+W112</f>
        <v>270813</v>
      </c>
      <c r="AJ112" s="8">
        <f t="shared" ref="AJ112" si="264">L112+X112</f>
        <v>0</v>
      </c>
      <c r="AK112" s="8">
        <f t="shared" ref="AK112" si="265">M112+Y112</f>
        <v>0</v>
      </c>
      <c r="AL112" s="8">
        <f t="shared" ref="AL112" si="266">N112+Z112</f>
        <v>0</v>
      </c>
      <c r="AM112" s="8">
        <f t="shared" ref="AM112" si="267">O112+AA112</f>
        <v>270813</v>
      </c>
      <c r="AN112" s="8">
        <f t="shared" ref="AN112" si="268">P112+AB112</f>
        <v>270813</v>
      </c>
    </row>
    <row r="113" spans="1:40" ht="33" customHeight="1" x14ac:dyDescent="0.2">
      <c r="A113" s="5">
        <v>1013133</v>
      </c>
      <c r="B113" s="6">
        <v>3133</v>
      </c>
      <c r="C113" s="6">
        <v>1040</v>
      </c>
      <c r="D113" s="7" t="s">
        <v>304</v>
      </c>
      <c r="E113" s="8">
        <f t="shared" si="244"/>
        <v>819200</v>
      </c>
      <c r="F113" s="9">
        <v>819200</v>
      </c>
      <c r="G113" s="9">
        <v>519600</v>
      </c>
      <c r="H113" s="9">
        <v>83700</v>
      </c>
      <c r="I113" s="9"/>
      <c r="J113" s="9">
        <f t="shared" si="250"/>
        <v>0</v>
      </c>
      <c r="K113" s="9"/>
      <c r="L113" s="9"/>
      <c r="M113" s="9"/>
      <c r="N113" s="9"/>
      <c r="O113" s="9">
        <f t="shared" si="245"/>
        <v>0</v>
      </c>
      <c r="P113" s="9">
        <f t="shared" si="246"/>
        <v>819200</v>
      </c>
      <c r="Q113" s="8">
        <f t="shared" si="247"/>
        <v>0</v>
      </c>
      <c r="R113" s="9"/>
      <c r="S113" s="9"/>
      <c r="T113" s="9"/>
      <c r="U113" s="9"/>
      <c r="V113" s="9">
        <f t="shared" si="251"/>
        <v>0</v>
      </c>
      <c r="W113" s="9"/>
      <c r="X113" s="9"/>
      <c r="Y113" s="9"/>
      <c r="Z113" s="9"/>
      <c r="AA113" s="9">
        <f t="shared" si="248"/>
        <v>0</v>
      </c>
      <c r="AB113" s="9">
        <f t="shared" ref="AB113" si="269">Q113+V113</f>
        <v>0</v>
      </c>
      <c r="AC113" s="8">
        <f t="shared" ref="AC113" si="270">E113+Q113</f>
        <v>819200</v>
      </c>
      <c r="AD113" s="8">
        <f t="shared" ref="AD113" si="271">F113+R113</f>
        <v>819200</v>
      </c>
      <c r="AE113" s="8">
        <f t="shared" ref="AE113" si="272">G113+S113</f>
        <v>519600</v>
      </c>
      <c r="AF113" s="8">
        <f t="shared" ref="AF113" si="273">H113+T113</f>
        <v>83700</v>
      </c>
      <c r="AG113" s="8">
        <f t="shared" ref="AG113" si="274">I113+U113</f>
        <v>0</v>
      </c>
      <c r="AH113" s="8">
        <f t="shared" ref="AH113" si="275">J113+V113</f>
        <v>0</v>
      </c>
      <c r="AI113" s="8">
        <f t="shared" ref="AI113" si="276">K113+W113</f>
        <v>0</v>
      </c>
      <c r="AJ113" s="8">
        <f t="shared" ref="AJ113" si="277">L113+X113</f>
        <v>0</v>
      </c>
      <c r="AK113" s="8">
        <f t="shared" ref="AK113" si="278">M113+Y113</f>
        <v>0</v>
      </c>
      <c r="AL113" s="8">
        <f t="shared" ref="AL113" si="279">N113+Z113</f>
        <v>0</v>
      </c>
      <c r="AM113" s="8">
        <f t="shared" ref="AM113" si="280">O113+AA113</f>
        <v>0</v>
      </c>
      <c r="AN113" s="8">
        <f t="shared" ref="AN113" si="281">P113+AB113</f>
        <v>819200</v>
      </c>
    </row>
    <row r="114" spans="1:40" s="1" customFormat="1" ht="21" customHeight="1" x14ac:dyDescent="0.2">
      <c r="A114" s="5" t="s">
        <v>184</v>
      </c>
      <c r="B114" s="6" t="s">
        <v>185</v>
      </c>
      <c r="C114" s="6" t="s">
        <v>186</v>
      </c>
      <c r="D114" s="7" t="s">
        <v>187</v>
      </c>
      <c r="E114" s="8">
        <f t="shared" si="244"/>
        <v>4940650</v>
      </c>
      <c r="F114" s="9">
        <v>4940650</v>
      </c>
      <c r="G114" s="9">
        <v>3220000</v>
      </c>
      <c r="H114" s="9">
        <v>355300</v>
      </c>
      <c r="I114" s="9"/>
      <c r="J114" s="9">
        <f t="shared" si="250"/>
        <v>56000</v>
      </c>
      <c r="K114" s="9">
        <v>26000</v>
      </c>
      <c r="L114" s="9">
        <v>30000</v>
      </c>
      <c r="M114" s="9"/>
      <c r="N114" s="9"/>
      <c r="O114" s="9">
        <f t="shared" si="245"/>
        <v>26000</v>
      </c>
      <c r="P114" s="9">
        <f t="shared" si="246"/>
        <v>4996650</v>
      </c>
      <c r="Q114" s="8">
        <f t="shared" si="247"/>
        <v>0</v>
      </c>
      <c r="R114" s="9"/>
      <c r="S114" s="9"/>
      <c r="T114" s="9"/>
      <c r="U114" s="9"/>
      <c r="V114" s="9">
        <f t="shared" si="251"/>
        <v>0</v>
      </c>
      <c r="W114" s="9"/>
      <c r="X114" s="9"/>
      <c r="Y114" s="9"/>
      <c r="Z114" s="9"/>
      <c r="AA114" s="9">
        <f t="shared" si="248"/>
        <v>0</v>
      </c>
      <c r="AB114" s="9">
        <f t="shared" si="249"/>
        <v>0</v>
      </c>
      <c r="AC114" s="8">
        <f t="shared" ref="AC114:AC132" si="282">E114+Q114</f>
        <v>4940650</v>
      </c>
      <c r="AD114" s="8">
        <f t="shared" ref="AD114:AD132" si="283">F114+R114</f>
        <v>4940650</v>
      </c>
      <c r="AE114" s="8">
        <f t="shared" ref="AE114:AE132" si="284">G114+S114</f>
        <v>3220000</v>
      </c>
      <c r="AF114" s="8">
        <f t="shared" ref="AF114:AF132" si="285">H114+T114</f>
        <v>355300</v>
      </c>
      <c r="AG114" s="8">
        <f t="shared" ref="AG114:AG132" si="286">I114+U114</f>
        <v>0</v>
      </c>
      <c r="AH114" s="8">
        <f t="shared" ref="AH114:AH132" si="287">J114+V114</f>
        <v>56000</v>
      </c>
      <c r="AI114" s="8">
        <f t="shared" ref="AI114:AI132" si="288">K114+W114</f>
        <v>26000</v>
      </c>
      <c r="AJ114" s="8">
        <f t="shared" ref="AJ114:AJ132" si="289">L114+X114</f>
        <v>30000</v>
      </c>
      <c r="AK114" s="8">
        <f t="shared" ref="AK114:AK132" si="290">M114+Y114</f>
        <v>0</v>
      </c>
      <c r="AL114" s="8">
        <f t="shared" ref="AL114:AL132" si="291">N114+Z114</f>
        <v>0</v>
      </c>
      <c r="AM114" s="8">
        <f t="shared" ref="AM114:AM132" si="292">O114+AA114</f>
        <v>26000</v>
      </c>
      <c r="AN114" s="8">
        <f t="shared" ref="AN114:AN132" si="293">P114+AB114</f>
        <v>4996650</v>
      </c>
    </row>
    <row r="115" spans="1:40" ht="21" customHeight="1" x14ac:dyDescent="0.2">
      <c r="A115" s="5" t="s">
        <v>188</v>
      </c>
      <c r="B115" s="6" t="s">
        <v>189</v>
      </c>
      <c r="C115" s="6" t="s">
        <v>186</v>
      </c>
      <c r="D115" s="7" t="s">
        <v>190</v>
      </c>
      <c r="E115" s="8">
        <f t="shared" si="244"/>
        <v>3003200</v>
      </c>
      <c r="F115" s="9">
        <v>3003200</v>
      </c>
      <c r="G115" s="9">
        <v>1180000</v>
      </c>
      <c r="H115" s="9">
        <v>327350</v>
      </c>
      <c r="I115" s="9"/>
      <c r="J115" s="9">
        <f t="shared" si="250"/>
        <v>180000</v>
      </c>
      <c r="K115" s="9"/>
      <c r="L115" s="9">
        <v>180000</v>
      </c>
      <c r="M115" s="9"/>
      <c r="N115" s="9">
        <v>600</v>
      </c>
      <c r="O115" s="9">
        <f t="shared" si="245"/>
        <v>0</v>
      </c>
      <c r="P115" s="9">
        <f t="shared" si="246"/>
        <v>3183200</v>
      </c>
      <c r="Q115" s="8">
        <f t="shared" si="247"/>
        <v>0</v>
      </c>
      <c r="R115" s="9"/>
      <c r="S115" s="9"/>
      <c r="T115" s="9"/>
      <c r="U115" s="9"/>
      <c r="V115" s="9">
        <f t="shared" si="251"/>
        <v>0</v>
      </c>
      <c r="W115" s="9"/>
      <c r="X115" s="9"/>
      <c r="Y115" s="9"/>
      <c r="Z115" s="9"/>
      <c r="AA115" s="9">
        <f t="shared" si="248"/>
        <v>0</v>
      </c>
      <c r="AB115" s="9">
        <f t="shared" si="249"/>
        <v>0</v>
      </c>
      <c r="AC115" s="8">
        <f t="shared" si="282"/>
        <v>3003200</v>
      </c>
      <c r="AD115" s="8">
        <f t="shared" si="283"/>
        <v>3003200</v>
      </c>
      <c r="AE115" s="8">
        <f t="shared" si="284"/>
        <v>1180000</v>
      </c>
      <c r="AF115" s="8">
        <f t="shared" si="285"/>
        <v>327350</v>
      </c>
      <c r="AG115" s="8">
        <f t="shared" si="286"/>
        <v>0</v>
      </c>
      <c r="AH115" s="8">
        <f t="shared" si="287"/>
        <v>180000</v>
      </c>
      <c r="AI115" s="8">
        <f t="shared" si="288"/>
        <v>0</v>
      </c>
      <c r="AJ115" s="8">
        <f t="shared" si="289"/>
        <v>180000</v>
      </c>
      <c r="AK115" s="8">
        <f t="shared" si="290"/>
        <v>0</v>
      </c>
      <c r="AL115" s="8">
        <f t="shared" si="291"/>
        <v>600</v>
      </c>
      <c r="AM115" s="8">
        <f t="shared" si="292"/>
        <v>0</v>
      </c>
      <c r="AN115" s="8">
        <f t="shared" si="293"/>
        <v>3183200</v>
      </c>
    </row>
    <row r="116" spans="1:40" s="1" customFormat="1" ht="36" hidden="1" customHeight="1" x14ac:dyDescent="0.2">
      <c r="A116" s="5" t="s">
        <v>191</v>
      </c>
      <c r="B116" s="6" t="s">
        <v>192</v>
      </c>
      <c r="C116" s="6" t="s">
        <v>193</v>
      </c>
      <c r="D116" s="7" t="s">
        <v>194</v>
      </c>
      <c r="E116" s="8">
        <f t="shared" si="244"/>
        <v>0</v>
      </c>
      <c r="F116" s="9"/>
      <c r="G116" s="9"/>
      <c r="H116" s="9"/>
      <c r="I116" s="9"/>
      <c r="J116" s="9">
        <f t="shared" si="250"/>
        <v>0</v>
      </c>
      <c r="K116" s="9"/>
      <c r="L116" s="9"/>
      <c r="M116" s="9"/>
      <c r="N116" s="9"/>
      <c r="O116" s="9">
        <f t="shared" si="245"/>
        <v>0</v>
      </c>
      <c r="P116" s="9">
        <f t="shared" si="246"/>
        <v>0</v>
      </c>
      <c r="Q116" s="8">
        <f t="shared" si="247"/>
        <v>0</v>
      </c>
      <c r="R116" s="9"/>
      <c r="S116" s="9"/>
      <c r="T116" s="9"/>
      <c r="U116" s="9"/>
      <c r="V116" s="9">
        <f t="shared" si="251"/>
        <v>0</v>
      </c>
      <c r="W116" s="9"/>
      <c r="X116" s="9"/>
      <c r="Y116" s="9"/>
      <c r="Z116" s="9"/>
      <c r="AA116" s="9">
        <f t="shared" si="248"/>
        <v>0</v>
      </c>
      <c r="AB116" s="9">
        <f t="shared" si="249"/>
        <v>0</v>
      </c>
      <c r="AC116" s="8">
        <f t="shared" si="282"/>
        <v>0</v>
      </c>
      <c r="AD116" s="8">
        <f t="shared" si="283"/>
        <v>0</v>
      </c>
      <c r="AE116" s="8">
        <f t="shared" si="284"/>
        <v>0</v>
      </c>
      <c r="AF116" s="8">
        <f t="shared" si="285"/>
        <v>0</v>
      </c>
      <c r="AG116" s="8">
        <f t="shared" si="286"/>
        <v>0</v>
      </c>
      <c r="AH116" s="8">
        <f t="shared" si="287"/>
        <v>0</v>
      </c>
      <c r="AI116" s="8">
        <f t="shared" si="288"/>
        <v>0</v>
      </c>
      <c r="AJ116" s="8">
        <f t="shared" si="289"/>
        <v>0</v>
      </c>
      <c r="AK116" s="8">
        <f t="shared" si="290"/>
        <v>0</v>
      </c>
      <c r="AL116" s="8">
        <f t="shared" si="291"/>
        <v>0</v>
      </c>
      <c r="AM116" s="8">
        <f t="shared" si="292"/>
        <v>0</v>
      </c>
      <c r="AN116" s="8">
        <f t="shared" si="293"/>
        <v>0</v>
      </c>
    </row>
    <row r="117" spans="1:40" ht="30.75" customHeight="1" x14ac:dyDescent="0.2">
      <c r="A117" s="5" t="s">
        <v>195</v>
      </c>
      <c r="B117" s="6" t="s">
        <v>196</v>
      </c>
      <c r="C117" s="6" t="s">
        <v>197</v>
      </c>
      <c r="D117" s="7" t="s">
        <v>198</v>
      </c>
      <c r="E117" s="8">
        <f t="shared" si="244"/>
        <v>13354920</v>
      </c>
      <c r="F117" s="9">
        <v>13354920</v>
      </c>
      <c r="G117" s="9">
        <v>7555700</v>
      </c>
      <c r="H117" s="9">
        <v>2069570</v>
      </c>
      <c r="I117" s="9"/>
      <c r="J117" s="9">
        <f t="shared" si="250"/>
        <v>1967390</v>
      </c>
      <c r="K117" s="9">
        <v>1927390</v>
      </c>
      <c r="L117" s="9">
        <v>40000</v>
      </c>
      <c r="M117" s="9"/>
      <c r="N117" s="9"/>
      <c r="O117" s="9">
        <f t="shared" si="245"/>
        <v>1927390</v>
      </c>
      <c r="P117" s="9">
        <f t="shared" si="246"/>
        <v>15322310</v>
      </c>
      <c r="Q117" s="8">
        <f t="shared" si="247"/>
        <v>0</v>
      </c>
      <c r="R117" s="9"/>
      <c r="S117" s="9"/>
      <c r="T117" s="9"/>
      <c r="U117" s="9"/>
      <c r="V117" s="9">
        <f t="shared" si="251"/>
        <v>-10000</v>
      </c>
      <c r="W117" s="9">
        <v>-10000</v>
      </c>
      <c r="X117" s="9"/>
      <c r="Y117" s="9"/>
      <c r="Z117" s="9"/>
      <c r="AA117" s="9">
        <f t="shared" si="248"/>
        <v>-10000</v>
      </c>
      <c r="AB117" s="9">
        <f t="shared" si="249"/>
        <v>-10000</v>
      </c>
      <c r="AC117" s="8">
        <f t="shared" si="282"/>
        <v>13354920</v>
      </c>
      <c r="AD117" s="8">
        <f t="shared" si="283"/>
        <v>13354920</v>
      </c>
      <c r="AE117" s="8">
        <f t="shared" si="284"/>
        <v>7555700</v>
      </c>
      <c r="AF117" s="8">
        <f t="shared" si="285"/>
        <v>2069570</v>
      </c>
      <c r="AG117" s="8">
        <f t="shared" si="286"/>
        <v>0</v>
      </c>
      <c r="AH117" s="8">
        <f t="shared" si="287"/>
        <v>1957390</v>
      </c>
      <c r="AI117" s="8">
        <f t="shared" si="288"/>
        <v>1917390</v>
      </c>
      <c r="AJ117" s="8">
        <f t="shared" si="289"/>
        <v>40000</v>
      </c>
      <c r="AK117" s="8">
        <f t="shared" si="290"/>
        <v>0</v>
      </c>
      <c r="AL117" s="8">
        <f t="shared" si="291"/>
        <v>0</v>
      </c>
      <c r="AM117" s="8">
        <f t="shared" si="292"/>
        <v>1917390</v>
      </c>
      <c r="AN117" s="8">
        <f t="shared" si="293"/>
        <v>15312310</v>
      </c>
    </row>
    <row r="118" spans="1:40" s="1" customFormat="1" ht="20.25" customHeight="1" x14ac:dyDescent="0.2">
      <c r="A118" s="5" t="s">
        <v>199</v>
      </c>
      <c r="B118" s="6" t="s">
        <v>200</v>
      </c>
      <c r="C118" s="6" t="s">
        <v>197</v>
      </c>
      <c r="D118" s="7" t="s">
        <v>201</v>
      </c>
      <c r="E118" s="8">
        <f t="shared" si="244"/>
        <v>798550</v>
      </c>
      <c r="F118" s="9">
        <v>798550</v>
      </c>
      <c r="G118" s="9"/>
      <c r="H118" s="9"/>
      <c r="I118" s="9"/>
      <c r="J118" s="9">
        <f t="shared" si="250"/>
        <v>0</v>
      </c>
      <c r="K118" s="9"/>
      <c r="L118" s="9"/>
      <c r="M118" s="9"/>
      <c r="N118" s="9"/>
      <c r="O118" s="9">
        <f t="shared" si="245"/>
        <v>0</v>
      </c>
      <c r="P118" s="9">
        <f t="shared" si="246"/>
        <v>798550</v>
      </c>
      <c r="Q118" s="8">
        <f t="shared" si="247"/>
        <v>0</v>
      </c>
      <c r="R118" s="9"/>
      <c r="S118" s="9"/>
      <c r="T118" s="9"/>
      <c r="U118" s="9"/>
      <c r="V118" s="9">
        <f t="shared" si="251"/>
        <v>0</v>
      </c>
      <c r="W118" s="9"/>
      <c r="X118" s="9"/>
      <c r="Y118" s="9"/>
      <c r="Z118" s="9"/>
      <c r="AA118" s="9">
        <f t="shared" si="248"/>
        <v>0</v>
      </c>
      <c r="AB118" s="9">
        <f t="shared" si="249"/>
        <v>0</v>
      </c>
      <c r="AC118" s="8">
        <f t="shared" si="282"/>
        <v>798550</v>
      </c>
      <c r="AD118" s="8">
        <f t="shared" si="283"/>
        <v>798550</v>
      </c>
      <c r="AE118" s="8">
        <f t="shared" si="284"/>
        <v>0</v>
      </c>
      <c r="AF118" s="8">
        <f t="shared" si="285"/>
        <v>0</v>
      </c>
      <c r="AG118" s="8">
        <f t="shared" si="286"/>
        <v>0</v>
      </c>
      <c r="AH118" s="8">
        <f t="shared" si="287"/>
        <v>0</v>
      </c>
      <c r="AI118" s="8">
        <f t="shared" si="288"/>
        <v>0</v>
      </c>
      <c r="AJ118" s="8">
        <f t="shared" si="289"/>
        <v>0</v>
      </c>
      <c r="AK118" s="8">
        <f t="shared" si="290"/>
        <v>0</v>
      </c>
      <c r="AL118" s="8">
        <f t="shared" si="291"/>
        <v>0</v>
      </c>
      <c r="AM118" s="8">
        <f t="shared" si="292"/>
        <v>0</v>
      </c>
      <c r="AN118" s="8">
        <f t="shared" si="293"/>
        <v>798550</v>
      </c>
    </row>
    <row r="119" spans="1:40" ht="48.75" customHeight="1" x14ac:dyDescent="0.2">
      <c r="A119" s="5" t="s">
        <v>202</v>
      </c>
      <c r="B119" s="6" t="s">
        <v>203</v>
      </c>
      <c r="C119" s="6" t="s">
        <v>48</v>
      </c>
      <c r="D119" s="7" t="s">
        <v>204</v>
      </c>
      <c r="E119" s="8">
        <f t="shared" si="244"/>
        <v>21582950</v>
      </c>
      <c r="F119" s="9">
        <v>21582950</v>
      </c>
      <c r="G119" s="9">
        <v>11230000</v>
      </c>
      <c r="H119" s="9">
        <v>897150</v>
      </c>
      <c r="I119" s="9"/>
      <c r="J119" s="9">
        <f t="shared" si="250"/>
        <v>1440000</v>
      </c>
      <c r="K119" s="9">
        <v>870000</v>
      </c>
      <c r="L119" s="9">
        <v>570000</v>
      </c>
      <c r="M119" s="9"/>
      <c r="N119" s="9">
        <v>5000</v>
      </c>
      <c r="O119" s="9">
        <f t="shared" si="245"/>
        <v>870000</v>
      </c>
      <c r="P119" s="9">
        <f>E119+J119</f>
        <v>23022950</v>
      </c>
      <c r="Q119" s="8">
        <f t="shared" si="247"/>
        <v>0</v>
      </c>
      <c r="R119" s="9"/>
      <c r="S119" s="9"/>
      <c r="T119" s="9"/>
      <c r="U119" s="9"/>
      <c r="V119" s="9">
        <f t="shared" si="251"/>
        <v>0</v>
      </c>
      <c r="W119" s="9"/>
      <c r="X119" s="9"/>
      <c r="Y119" s="9"/>
      <c r="Z119" s="9"/>
      <c r="AA119" s="9">
        <f t="shared" si="248"/>
        <v>0</v>
      </c>
      <c r="AB119" s="9">
        <f t="shared" si="249"/>
        <v>0</v>
      </c>
      <c r="AC119" s="8">
        <f t="shared" si="282"/>
        <v>21582950</v>
      </c>
      <c r="AD119" s="8">
        <f t="shared" si="283"/>
        <v>21582950</v>
      </c>
      <c r="AE119" s="8">
        <f t="shared" si="284"/>
        <v>11230000</v>
      </c>
      <c r="AF119" s="8">
        <f t="shared" si="285"/>
        <v>897150</v>
      </c>
      <c r="AG119" s="8">
        <f t="shared" si="286"/>
        <v>0</v>
      </c>
      <c r="AH119" s="8">
        <f t="shared" si="287"/>
        <v>1440000</v>
      </c>
      <c r="AI119" s="8">
        <f t="shared" si="288"/>
        <v>870000</v>
      </c>
      <c r="AJ119" s="8">
        <f t="shared" si="289"/>
        <v>570000</v>
      </c>
      <c r="AK119" s="8">
        <f t="shared" si="290"/>
        <v>0</v>
      </c>
      <c r="AL119" s="8">
        <f t="shared" si="291"/>
        <v>5000</v>
      </c>
      <c r="AM119" s="8">
        <f t="shared" si="292"/>
        <v>870000</v>
      </c>
      <c r="AN119" s="8">
        <f t="shared" si="293"/>
        <v>23022950</v>
      </c>
    </row>
    <row r="120" spans="1:40" ht="30" customHeight="1" x14ac:dyDescent="0.2">
      <c r="A120" s="18">
        <v>1500000</v>
      </c>
      <c r="B120" s="19" t="s">
        <v>18</v>
      </c>
      <c r="C120" s="19" t="s">
        <v>18</v>
      </c>
      <c r="D120" s="20" t="s">
        <v>321</v>
      </c>
      <c r="E120" s="21">
        <f>E121</f>
        <v>2884000</v>
      </c>
      <c r="F120" s="21">
        <f>F121</f>
        <v>2884000</v>
      </c>
      <c r="G120" s="21">
        <f>G121</f>
        <v>2110000</v>
      </c>
      <c r="H120" s="21">
        <f>H121</f>
        <v>0</v>
      </c>
      <c r="I120" s="21">
        <v>0</v>
      </c>
      <c r="J120" s="21">
        <f t="shared" ref="J120:T120" si="294">J121</f>
        <v>3368806</v>
      </c>
      <c r="K120" s="21">
        <f t="shared" si="294"/>
        <v>3368806</v>
      </c>
      <c r="L120" s="21">
        <f t="shared" si="294"/>
        <v>0</v>
      </c>
      <c r="M120" s="21">
        <f t="shared" si="294"/>
        <v>0</v>
      </c>
      <c r="N120" s="21">
        <f t="shared" si="294"/>
        <v>0</v>
      </c>
      <c r="O120" s="21">
        <f t="shared" si="294"/>
        <v>3368806</v>
      </c>
      <c r="P120" s="21">
        <f t="shared" si="294"/>
        <v>6252806</v>
      </c>
      <c r="Q120" s="21">
        <f t="shared" si="294"/>
        <v>0</v>
      </c>
      <c r="R120" s="21">
        <f t="shared" si="294"/>
        <v>0</v>
      </c>
      <c r="S120" s="21">
        <f t="shared" si="294"/>
        <v>0</v>
      </c>
      <c r="T120" s="21">
        <f t="shared" si="294"/>
        <v>0</v>
      </c>
      <c r="U120" s="21">
        <v>0</v>
      </c>
      <c r="V120" s="21">
        <f t="shared" ref="V120:AB120" si="295">V121</f>
        <v>10000</v>
      </c>
      <c r="W120" s="21">
        <f t="shared" si="295"/>
        <v>10000</v>
      </c>
      <c r="X120" s="21">
        <f t="shared" si="295"/>
        <v>0</v>
      </c>
      <c r="Y120" s="21">
        <f t="shared" si="295"/>
        <v>0</v>
      </c>
      <c r="Z120" s="21">
        <f t="shared" si="295"/>
        <v>0</v>
      </c>
      <c r="AA120" s="21">
        <f t="shared" si="295"/>
        <v>10000</v>
      </c>
      <c r="AB120" s="21">
        <f t="shared" si="295"/>
        <v>10000</v>
      </c>
      <c r="AC120" s="21">
        <f t="shared" ref="AC120:AC122" si="296">E120+Q120</f>
        <v>2884000</v>
      </c>
      <c r="AD120" s="21">
        <f t="shared" ref="AD120:AD122" si="297">F120+R120</f>
        <v>2884000</v>
      </c>
      <c r="AE120" s="21">
        <f t="shared" ref="AE120:AE122" si="298">G120+S120</f>
        <v>2110000</v>
      </c>
      <c r="AF120" s="21">
        <f t="shared" ref="AF120:AF122" si="299">H120+T120</f>
        <v>0</v>
      </c>
      <c r="AG120" s="21">
        <f t="shared" ref="AG120:AG122" si="300">I120+U120</f>
        <v>0</v>
      </c>
      <c r="AH120" s="21">
        <f t="shared" ref="AH120:AH122" si="301">J120+V120</f>
        <v>3378806</v>
      </c>
      <c r="AI120" s="21">
        <f t="shared" ref="AI120:AI122" si="302">K120+W120</f>
        <v>3378806</v>
      </c>
      <c r="AJ120" s="21">
        <f t="shared" ref="AJ120:AJ122" si="303">L120+X120</f>
        <v>0</v>
      </c>
      <c r="AK120" s="21">
        <f t="shared" ref="AK120:AK122" si="304">M120+Y120</f>
        <v>0</v>
      </c>
      <c r="AL120" s="21">
        <f t="shared" ref="AL120:AL122" si="305">N120+Z120</f>
        <v>0</v>
      </c>
      <c r="AM120" s="21">
        <f t="shared" ref="AM120:AM122" si="306">O120+AA120</f>
        <v>3378806</v>
      </c>
      <c r="AN120" s="21">
        <f t="shared" ref="AN120:AN122" si="307">P120+AB120</f>
        <v>6262806</v>
      </c>
    </row>
    <row r="121" spans="1:40" ht="30" customHeight="1" x14ac:dyDescent="0.2">
      <c r="A121" s="18">
        <v>1510000</v>
      </c>
      <c r="B121" s="19" t="s">
        <v>18</v>
      </c>
      <c r="C121" s="19" t="s">
        <v>18</v>
      </c>
      <c r="D121" s="20" t="s">
        <v>321</v>
      </c>
      <c r="E121" s="21">
        <f>E122+E124+E125+E126+E127+E123</f>
        <v>2884000</v>
      </c>
      <c r="F121" s="21">
        <f t="shared" ref="F121:AN121" si="308">F122+F124+F125+F126+F127+F123</f>
        <v>2884000</v>
      </c>
      <c r="G121" s="21">
        <f t="shared" si="308"/>
        <v>2110000</v>
      </c>
      <c r="H121" s="21">
        <f t="shared" si="308"/>
        <v>0</v>
      </c>
      <c r="I121" s="21">
        <f t="shared" si="308"/>
        <v>0</v>
      </c>
      <c r="J121" s="21">
        <f t="shared" si="308"/>
        <v>3368806</v>
      </c>
      <c r="K121" s="21">
        <f t="shared" si="308"/>
        <v>3368806</v>
      </c>
      <c r="L121" s="21">
        <f t="shared" si="308"/>
        <v>0</v>
      </c>
      <c r="M121" s="21">
        <f t="shared" si="308"/>
        <v>0</v>
      </c>
      <c r="N121" s="21">
        <f t="shared" si="308"/>
        <v>0</v>
      </c>
      <c r="O121" s="21">
        <f t="shared" si="308"/>
        <v>3368806</v>
      </c>
      <c r="P121" s="21">
        <f t="shared" si="308"/>
        <v>6252806</v>
      </c>
      <c r="Q121" s="21">
        <f t="shared" si="308"/>
        <v>0</v>
      </c>
      <c r="R121" s="21">
        <f t="shared" si="308"/>
        <v>0</v>
      </c>
      <c r="S121" s="21">
        <f t="shared" si="308"/>
        <v>0</v>
      </c>
      <c r="T121" s="21">
        <f t="shared" si="308"/>
        <v>0</v>
      </c>
      <c r="U121" s="21">
        <f t="shared" si="308"/>
        <v>0</v>
      </c>
      <c r="V121" s="21">
        <f t="shared" si="308"/>
        <v>10000</v>
      </c>
      <c r="W121" s="21">
        <f t="shared" si="308"/>
        <v>10000</v>
      </c>
      <c r="X121" s="21">
        <f t="shared" si="308"/>
        <v>0</v>
      </c>
      <c r="Y121" s="21">
        <f t="shared" si="308"/>
        <v>0</v>
      </c>
      <c r="Z121" s="21">
        <f t="shared" si="308"/>
        <v>0</v>
      </c>
      <c r="AA121" s="21">
        <f t="shared" si="308"/>
        <v>10000</v>
      </c>
      <c r="AB121" s="21">
        <f t="shared" si="308"/>
        <v>10000</v>
      </c>
      <c r="AC121" s="21">
        <f t="shared" si="308"/>
        <v>2884000</v>
      </c>
      <c r="AD121" s="21">
        <f t="shared" si="308"/>
        <v>2884000</v>
      </c>
      <c r="AE121" s="21">
        <f t="shared" si="308"/>
        <v>2110000</v>
      </c>
      <c r="AF121" s="21">
        <f t="shared" si="308"/>
        <v>0</v>
      </c>
      <c r="AG121" s="21">
        <f t="shared" si="308"/>
        <v>0</v>
      </c>
      <c r="AH121" s="21">
        <f t="shared" si="308"/>
        <v>3378806</v>
      </c>
      <c r="AI121" s="21">
        <f t="shared" si="308"/>
        <v>3378806</v>
      </c>
      <c r="AJ121" s="21">
        <f t="shared" si="308"/>
        <v>0</v>
      </c>
      <c r="AK121" s="21">
        <f t="shared" si="308"/>
        <v>0</v>
      </c>
      <c r="AL121" s="21">
        <f t="shared" si="308"/>
        <v>0</v>
      </c>
      <c r="AM121" s="21">
        <f t="shared" si="308"/>
        <v>3378806</v>
      </c>
      <c r="AN121" s="21">
        <f t="shared" si="308"/>
        <v>6262806</v>
      </c>
    </row>
    <row r="122" spans="1:40" ht="39" customHeight="1" x14ac:dyDescent="0.2">
      <c r="A122" s="5">
        <v>1510160</v>
      </c>
      <c r="B122" s="46" t="s">
        <v>26</v>
      </c>
      <c r="C122" s="46" t="s">
        <v>23</v>
      </c>
      <c r="D122" s="7" t="s">
        <v>27</v>
      </c>
      <c r="E122" s="8">
        <f>F122+I122</f>
        <v>2844000</v>
      </c>
      <c r="F122" s="9">
        <v>2844000</v>
      </c>
      <c r="G122" s="9">
        <v>2110000</v>
      </c>
      <c r="H122" s="9"/>
      <c r="I122" s="9"/>
      <c r="J122" s="9">
        <f>L122+O122</f>
        <v>0</v>
      </c>
      <c r="K122" s="9"/>
      <c r="L122" s="9"/>
      <c r="M122" s="9"/>
      <c r="N122" s="9"/>
      <c r="O122" s="9">
        <f>K122</f>
        <v>0</v>
      </c>
      <c r="P122" s="9">
        <f>E122+J122</f>
        <v>2844000</v>
      </c>
      <c r="Q122" s="8">
        <f>R122+U122</f>
        <v>0</v>
      </c>
      <c r="R122" s="9"/>
      <c r="S122" s="9"/>
      <c r="T122" s="9"/>
      <c r="U122" s="9"/>
      <c r="V122" s="9">
        <f>X122+AA122</f>
        <v>0</v>
      </c>
      <c r="W122" s="9"/>
      <c r="X122" s="9"/>
      <c r="Y122" s="9"/>
      <c r="Z122" s="9"/>
      <c r="AA122" s="9">
        <f>W122</f>
        <v>0</v>
      </c>
      <c r="AB122" s="39">
        <f>Q122+V122</f>
        <v>0</v>
      </c>
      <c r="AC122" s="8">
        <f t="shared" si="296"/>
        <v>2844000</v>
      </c>
      <c r="AD122" s="8">
        <f t="shared" si="297"/>
        <v>2844000</v>
      </c>
      <c r="AE122" s="8">
        <f t="shared" si="298"/>
        <v>2110000</v>
      </c>
      <c r="AF122" s="8">
        <f t="shared" si="299"/>
        <v>0</v>
      </c>
      <c r="AG122" s="8">
        <f t="shared" si="300"/>
        <v>0</v>
      </c>
      <c r="AH122" s="8">
        <f t="shared" si="301"/>
        <v>0</v>
      </c>
      <c r="AI122" s="8">
        <f t="shared" si="302"/>
        <v>0</v>
      </c>
      <c r="AJ122" s="8">
        <f t="shared" si="303"/>
        <v>0</v>
      </c>
      <c r="AK122" s="8">
        <f t="shared" si="304"/>
        <v>0</v>
      </c>
      <c r="AL122" s="8">
        <f t="shared" si="305"/>
        <v>0</v>
      </c>
      <c r="AM122" s="8">
        <f t="shared" si="306"/>
        <v>0</v>
      </c>
      <c r="AN122" s="8">
        <f t="shared" si="307"/>
        <v>2844000</v>
      </c>
    </row>
    <row r="123" spans="1:40" ht="39" customHeight="1" x14ac:dyDescent="0.2">
      <c r="A123" s="5">
        <v>1512010</v>
      </c>
      <c r="B123" s="46">
        <v>2010</v>
      </c>
      <c r="C123" s="46" t="s">
        <v>346</v>
      </c>
      <c r="D123" s="7" t="s">
        <v>39</v>
      </c>
      <c r="E123" s="8">
        <f>F123+I123</f>
        <v>0</v>
      </c>
      <c r="F123" s="9"/>
      <c r="G123" s="9"/>
      <c r="H123" s="9"/>
      <c r="I123" s="9"/>
      <c r="J123" s="9">
        <f>L123+O123</f>
        <v>0</v>
      </c>
      <c r="K123" s="9"/>
      <c r="L123" s="9"/>
      <c r="M123" s="9"/>
      <c r="N123" s="9"/>
      <c r="O123" s="9">
        <f>K123</f>
        <v>0</v>
      </c>
      <c r="P123" s="9">
        <f>E123+J123</f>
        <v>0</v>
      </c>
      <c r="Q123" s="8">
        <f>R123+U123</f>
        <v>0</v>
      </c>
      <c r="R123" s="9"/>
      <c r="S123" s="9"/>
      <c r="T123" s="9"/>
      <c r="U123" s="9"/>
      <c r="V123" s="9">
        <f>X123+AA123</f>
        <v>10000</v>
      </c>
      <c r="W123" s="9">
        <v>10000</v>
      </c>
      <c r="X123" s="9"/>
      <c r="Y123" s="9"/>
      <c r="Z123" s="9"/>
      <c r="AA123" s="9">
        <f>W123</f>
        <v>10000</v>
      </c>
      <c r="AB123" s="39">
        <f>Q123+V123</f>
        <v>10000</v>
      </c>
      <c r="AC123" s="8">
        <f t="shared" ref="AC123" si="309">E123+Q123</f>
        <v>0</v>
      </c>
      <c r="AD123" s="8">
        <f t="shared" ref="AD123" si="310">F123+R123</f>
        <v>0</v>
      </c>
      <c r="AE123" s="8">
        <f t="shared" ref="AE123" si="311">G123+S123</f>
        <v>0</v>
      </c>
      <c r="AF123" s="8">
        <f t="shared" ref="AF123" si="312">H123+T123</f>
        <v>0</v>
      </c>
      <c r="AG123" s="8">
        <f t="shared" ref="AG123" si="313">I123+U123</f>
        <v>0</v>
      </c>
      <c r="AH123" s="8">
        <f t="shared" ref="AH123" si="314">J123+V123</f>
        <v>10000</v>
      </c>
      <c r="AI123" s="8">
        <f t="shared" ref="AI123" si="315">K123+W123</f>
        <v>10000</v>
      </c>
      <c r="AJ123" s="8">
        <f t="shared" ref="AJ123" si="316">L123+X123</f>
        <v>0</v>
      </c>
      <c r="AK123" s="8">
        <f t="shared" ref="AK123" si="317">M123+Y123</f>
        <v>0</v>
      </c>
      <c r="AL123" s="8">
        <f t="shared" ref="AL123" si="318">N123+Z123</f>
        <v>0</v>
      </c>
      <c r="AM123" s="8">
        <f t="shared" ref="AM123" si="319">O123+AA123</f>
        <v>10000</v>
      </c>
      <c r="AN123" s="8">
        <f t="shared" ref="AN123" si="320">P123+AB123</f>
        <v>10000</v>
      </c>
    </row>
    <row r="124" spans="1:40" ht="35.450000000000003" customHeight="1" x14ac:dyDescent="0.2">
      <c r="A124" s="5">
        <v>1516017</v>
      </c>
      <c r="B124" s="24">
        <v>6017</v>
      </c>
      <c r="C124" s="27" t="s">
        <v>50</v>
      </c>
      <c r="D124" s="25" t="s">
        <v>257</v>
      </c>
      <c r="E124" s="8">
        <f>F124+I124</f>
        <v>40000</v>
      </c>
      <c r="F124" s="9">
        <v>40000</v>
      </c>
      <c r="G124" s="9"/>
      <c r="H124" s="9"/>
      <c r="I124" s="9"/>
      <c r="J124" s="9">
        <f>L124+O124</f>
        <v>1198976</v>
      </c>
      <c r="K124" s="9">
        <v>1198976</v>
      </c>
      <c r="L124" s="9"/>
      <c r="M124" s="9"/>
      <c r="N124" s="9"/>
      <c r="O124" s="9">
        <f t="shared" ref="O124:O127" si="321">K124</f>
        <v>1198976</v>
      </c>
      <c r="P124" s="9">
        <f t="shared" ref="P124:P127" si="322">E124+J124</f>
        <v>1238976</v>
      </c>
      <c r="Q124" s="8">
        <f t="shared" ref="Q124:Q127" si="323">R124+U124</f>
        <v>0</v>
      </c>
      <c r="R124" s="9"/>
      <c r="S124" s="9"/>
      <c r="T124" s="9"/>
      <c r="U124" s="9"/>
      <c r="V124" s="9">
        <f>X124+AA124</f>
        <v>0</v>
      </c>
      <c r="W124" s="9"/>
      <c r="X124" s="9"/>
      <c r="Y124" s="9"/>
      <c r="Z124" s="9"/>
      <c r="AA124" s="9">
        <f>W124</f>
        <v>0</v>
      </c>
      <c r="AB124" s="39">
        <f>Q124+V124</f>
        <v>0</v>
      </c>
      <c r="AC124" s="8">
        <f t="shared" ref="AC124" si="324">E124+Q124</f>
        <v>40000</v>
      </c>
      <c r="AD124" s="8">
        <f t="shared" ref="AD124" si="325">F124+R124</f>
        <v>40000</v>
      </c>
      <c r="AE124" s="8">
        <f t="shared" ref="AE124" si="326">G124+S124</f>
        <v>0</v>
      </c>
      <c r="AF124" s="8">
        <f t="shared" ref="AF124" si="327">H124+T124</f>
        <v>0</v>
      </c>
      <c r="AG124" s="8">
        <f t="shared" ref="AG124" si="328">I124+U124</f>
        <v>0</v>
      </c>
      <c r="AH124" s="8">
        <f t="shared" ref="AH124" si="329">J124+V124</f>
        <v>1198976</v>
      </c>
      <c r="AI124" s="8">
        <f t="shared" ref="AI124" si="330">K124+W124</f>
        <v>1198976</v>
      </c>
      <c r="AJ124" s="8">
        <f t="shared" ref="AJ124" si="331">L124+X124</f>
        <v>0</v>
      </c>
      <c r="AK124" s="8">
        <f t="shared" ref="AK124" si="332">M124+Y124</f>
        <v>0</v>
      </c>
      <c r="AL124" s="8">
        <f t="shared" ref="AL124" si="333">N124+Z124</f>
        <v>0</v>
      </c>
      <c r="AM124" s="8">
        <f t="shared" ref="AM124" si="334">O124+AA124</f>
        <v>1198976</v>
      </c>
      <c r="AN124" s="8">
        <f t="shared" ref="AN124" si="335">P124+AB124</f>
        <v>1238976</v>
      </c>
    </row>
    <row r="125" spans="1:40" ht="21" customHeight="1" x14ac:dyDescent="0.2">
      <c r="A125" s="5">
        <v>1516091</v>
      </c>
      <c r="B125" s="24">
        <v>6091</v>
      </c>
      <c r="C125" s="27" t="s">
        <v>62</v>
      </c>
      <c r="D125" s="52" t="s">
        <v>339</v>
      </c>
      <c r="E125" s="8">
        <f t="shared" ref="E125:E127" si="336">F125+I125</f>
        <v>0</v>
      </c>
      <c r="F125" s="9"/>
      <c r="G125" s="9"/>
      <c r="H125" s="9"/>
      <c r="I125" s="9"/>
      <c r="J125" s="9">
        <f t="shared" ref="J125:J127" si="337">L125+O125</f>
        <v>900000</v>
      </c>
      <c r="K125" s="9">
        <v>900000</v>
      </c>
      <c r="L125" s="9"/>
      <c r="M125" s="9"/>
      <c r="N125" s="9"/>
      <c r="O125" s="9">
        <f t="shared" si="321"/>
        <v>900000</v>
      </c>
      <c r="P125" s="9">
        <f t="shared" si="322"/>
        <v>900000</v>
      </c>
      <c r="Q125" s="8">
        <f t="shared" si="323"/>
        <v>0</v>
      </c>
      <c r="R125" s="9"/>
      <c r="S125" s="9"/>
      <c r="T125" s="9"/>
      <c r="U125" s="9"/>
      <c r="V125" s="9">
        <f t="shared" ref="V125:V127" si="338">X125+AA125</f>
        <v>0</v>
      </c>
      <c r="W125" s="9"/>
      <c r="X125" s="9"/>
      <c r="Y125" s="9"/>
      <c r="Z125" s="9"/>
      <c r="AA125" s="9">
        <f t="shared" ref="AA125:AA127" si="339">W125</f>
        <v>0</v>
      </c>
      <c r="AB125" s="39">
        <f t="shared" ref="AB125:AB127" si="340">Q125+V125</f>
        <v>0</v>
      </c>
      <c r="AC125" s="8">
        <f t="shared" ref="AC125:AC127" si="341">E125+Q125</f>
        <v>0</v>
      </c>
      <c r="AD125" s="8">
        <f t="shared" ref="AD125:AD127" si="342">F125+R125</f>
        <v>0</v>
      </c>
      <c r="AE125" s="8">
        <f t="shared" ref="AE125:AE127" si="343">G125+S125</f>
        <v>0</v>
      </c>
      <c r="AF125" s="8">
        <f t="shared" ref="AF125:AF127" si="344">H125+T125</f>
        <v>0</v>
      </c>
      <c r="AG125" s="8">
        <f t="shared" ref="AG125:AG127" si="345">I125+U125</f>
        <v>0</v>
      </c>
      <c r="AH125" s="8">
        <f t="shared" ref="AH125:AH127" si="346">J125+V125</f>
        <v>900000</v>
      </c>
      <c r="AI125" s="8">
        <f t="shared" ref="AI125:AI127" si="347">K125+W125</f>
        <v>900000</v>
      </c>
      <c r="AJ125" s="8">
        <f t="shared" ref="AJ125:AJ127" si="348">L125+X125</f>
        <v>0</v>
      </c>
      <c r="AK125" s="8">
        <f t="shared" ref="AK125:AK127" si="349">M125+Y125</f>
        <v>0</v>
      </c>
      <c r="AL125" s="8">
        <f t="shared" ref="AL125:AL127" si="350">N125+Z125</f>
        <v>0</v>
      </c>
      <c r="AM125" s="8">
        <f t="shared" ref="AM125:AM127" si="351">O125+AA125</f>
        <v>900000</v>
      </c>
      <c r="AN125" s="8">
        <f t="shared" ref="AN125:AN127" si="352">P125+AB125</f>
        <v>900000</v>
      </c>
    </row>
    <row r="126" spans="1:40" ht="21" customHeight="1" x14ac:dyDescent="0.2">
      <c r="A126" s="5">
        <v>1517220</v>
      </c>
      <c r="B126" s="46">
        <v>7220</v>
      </c>
      <c r="C126" s="29" t="s">
        <v>226</v>
      </c>
      <c r="D126" s="7" t="s">
        <v>225</v>
      </c>
      <c r="E126" s="8">
        <f t="shared" si="336"/>
        <v>0</v>
      </c>
      <c r="F126" s="9"/>
      <c r="G126" s="9"/>
      <c r="H126" s="9"/>
      <c r="I126" s="9"/>
      <c r="J126" s="9">
        <f t="shared" si="337"/>
        <v>200000</v>
      </c>
      <c r="K126" s="9">
        <v>200000</v>
      </c>
      <c r="L126" s="9"/>
      <c r="M126" s="9"/>
      <c r="N126" s="9"/>
      <c r="O126" s="9">
        <f t="shared" si="321"/>
        <v>200000</v>
      </c>
      <c r="P126" s="9">
        <f t="shared" si="322"/>
        <v>200000</v>
      </c>
      <c r="Q126" s="8">
        <f t="shared" si="323"/>
        <v>0</v>
      </c>
      <c r="R126" s="9"/>
      <c r="S126" s="9"/>
      <c r="T126" s="9"/>
      <c r="U126" s="9"/>
      <c r="V126" s="9">
        <f t="shared" si="338"/>
        <v>0</v>
      </c>
      <c r="W126" s="9"/>
      <c r="X126" s="9"/>
      <c r="Y126" s="9"/>
      <c r="Z126" s="9"/>
      <c r="AA126" s="9">
        <f t="shared" si="339"/>
        <v>0</v>
      </c>
      <c r="AB126" s="39">
        <f t="shared" si="340"/>
        <v>0</v>
      </c>
      <c r="AC126" s="8">
        <f t="shared" si="341"/>
        <v>0</v>
      </c>
      <c r="AD126" s="8">
        <f t="shared" si="342"/>
        <v>0</v>
      </c>
      <c r="AE126" s="8">
        <f t="shared" si="343"/>
        <v>0</v>
      </c>
      <c r="AF126" s="8">
        <f t="shared" si="344"/>
        <v>0</v>
      </c>
      <c r="AG126" s="8">
        <f t="shared" si="345"/>
        <v>0</v>
      </c>
      <c r="AH126" s="8">
        <f t="shared" si="346"/>
        <v>200000</v>
      </c>
      <c r="AI126" s="8">
        <f t="shared" si="347"/>
        <v>200000</v>
      </c>
      <c r="AJ126" s="8">
        <f t="shared" si="348"/>
        <v>0</v>
      </c>
      <c r="AK126" s="8">
        <f t="shared" si="349"/>
        <v>0</v>
      </c>
      <c r="AL126" s="8">
        <f t="shared" si="350"/>
        <v>0</v>
      </c>
      <c r="AM126" s="8">
        <f t="shared" si="351"/>
        <v>200000</v>
      </c>
      <c r="AN126" s="8">
        <f t="shared" si="352"/>
        <v>200000</v>
      </c>
    </row>
    <row r="127" spans="1:40" ht="21" customHeight="1" x14ac:dyDescent="0.2">
      <c r="A127" s="5">
        <v>1517330</v>
      </c>
      <c r="B127" s="46">
        <v>7330</v>
      </c>
      <c r="C127" s="46" t="s">
        <v>70</v>
      </c>
      <c r="D127" s="3" t="s">
        <v>272</v>
      </c>
      <c r="E127" s="8">
        <f t="shared" si="336"/>
        <v>0</v>
      </c>
      <c r="F127" s="9"/>
      <c r="G127" s="9"/>
      <c r="H127" s="9"/>
      <c r="I127" s="9"/>
      <c r="J127" s="9">
        <f t="shared" si="337"/>
        <v>1069830</v>
      </c>
      <c r="K127" s="9">
        <v>1069830</v>
      </c>
      <c r="L127" s="9"/>
      <c r="M127" s="9"/>
      <c r="N127" s="9"/>
      <c r="O127" s="9">
        <f t="shared" si="321"/>
        <v>1069830</v>
      </c>
      <c r="P127" s="9">
        <f t="shared" si="322"/>
        <v>1069830</v>
      </c>
      <c r="Q127" s="8">
        <f t="shared" si="323"/>
        <v>0</v>
      </c>
      <c r="R127" s="9"/>
      <c r="S127" s="9"/>
      <c r="T127" s="9"/>
      <c r="U127" s="9"/>
      <c r="V127" s="9">
        <f t="shared" si="338"/>
        <v>0</v>
      </c>
      <c r="W127" s="9"/>
      <c r="X127" s="9"/>
      <c r="Y127" s="9"/>
      <c r="Z127" s="9"/>
      <c r="AA127" s="9">
        <f t="shared" si="339"/>
        <v>0</v>
      </c>
      <c r="AB127" s="39">
        <f t="shared" si="340"/>
        <v>0</v>
      </c>
      <c r="AC127" s="8">
        <f t="shared" si="341"/>
        <v>0</v>
      </c>
      <c r="AD127" s="8">
        <f t="shared" si="342"/>
        <v>0</v>
      </c>
      <c r="AE127" s="8">
        <f t="shared" si="343"/>
        <v>0</v>
      </c>
      <c r="AF127" s="8">
        <f t="shared" si="344"/>
        <v>0</v>
      </c>
      <c r="AG127" s="8">
        <f t="shared" si="345"/>
        <v>0</v>
      </c>
      <c r="AH127" s="8">
        <f t="shared" si="346"/>
        <v>1069830</v>
      </c>
      <c r="AI127" s="8">
        <f t="shared" si="347"/>
        <v>1069830</v>
      </c>
      <c r="AJ127" s="8">
        <f t="shared" si="348"/>
        <v>0</v>
      </c>
      <c r="AK127" s="8">
        <f t="shared" si="349"/>
        <v>0</v>
      </c>
      <c r="AL127" s="8">
        <f t="shared" si="350"/>
        <v>0</v>
      </c>
      <c r="AM127" s="8">
        <f t="shared" si="351"/>
        <v>1069830</v>
      </c>
      <c r="AN127" s="8">
        <f t="shared" si="352"/>
        <v>1069830</v>
      </c>
    </row>
    <row r="128" spans="1:40" ht="26.45" customHeight="1" x14ac:dyDescent="0.2">
      <c r="A128" s="18" t="s">
        <v>205</v>
      </c>
      <c r="B128" s="19" t="s">
        <v>18</v>
      </c>
      <c r="C128" s="19" t="s">
        <v>18</v>
      </c>
      <c r="D128" s="20" t="s">
        <v>206</v>
      </c>
      <c r="E128" s="21">
        <f>E129</f>
        <v>3503052</v>
      </c>
      <c r="F128" s="21">
        <f>F129</f>
        <v>3103052</v>
      </c>
      <c r="G128" s="21">
        <f>G129</f>
        <v>2343711</v>
      </c>
      <c r="H128" s="21">
        <f>H129</f>
        <v>137400</v>
      </c>
      <c r="I128" s="21">
        <v>0</v>
      </c>
      <c r="J128" s="21">
        <f t="shared" ref="J128:T128" si="353">J129</f>
        <v>0</v>
      </c>
      <c r="K128" s="21">
        <f t="shared" si="353"/>
        <v>0</v>
      </c>
      <c r="L128" s="21">
        <f t="shared" si="353"/>
        <v>0</v>
      </c>
      <c r="M128" s="21">
        <f t="shared" si="353"/>
        <v>0</v>
      </c>
      <c r="N128" s="21">
        <f t="shared" si="353"/>
        <v>0</v>
      </c>
      <c r="O128" s="21">
        <f t="shared" si="353"/>
        <v>0</v>
      </c>
      <c r="P128" s="21">
        <f t="shared" si="353"/>
        <v>3503052</v>
      </c>
      <c r="Q128" s="21">
        <f t="shared" si="353"/>
        <v>0</v>
      </c>
      <c r="R128" s="21">
        <f t="shared" si="353"/>
        <v>0</v>
      </c>
      <c r="S128" s="21">
        <f t="shared" si="353"/>
        <v>0</v>
      </c>
      <c r="T128" s="21">
        <f t="shared" si="353"/>
        <v>0</v>
      </c>
      <c r="U128" s="21">
        <v>0</v>
      </c>
      <c r="V128" s="21">
        <f t="shared" ref="V128:AB128" si="354">V129</f>
        <v>0</v>
      </c>
      <c r="W128" s="21">
        <f t="shared" si="354"/>
        <v>0</v>
      </c>
      <c r="X128" s="21">
        <f t="shared" si="354"/>
        <v>0</v>
      </c>
      <c r="Y128" s="21">
        <f t="shared" si="354"/>
        <v>0</v>
      </c>
      <c r="Z128" s="21">
        <f t="shared" si="354"/>
        <v>0</v>
      </c>
      <c r="AA128" s="21">
        <f t="shared" si="354"/>
        <v>0</v>
      </c>
      <c r="AB128" s="21">
        <f t="shared" si="354"/>
        <v>0</v>
      </c>
      <c r="AC128" s="21">
        <f t="shared" si="282"/>
        <v>3503052</v>
      </c>
      <c r="AD128" s="21">
        <f t="shared" si="283"/>
        <v>3103052</v>
      </c>
      <c r="AE128" s="21">
        <f t="shared" si="284"/>
        <v>2343711</v>
      </c>
      <c r="AF128" s="21">
        <f t="shared" si="285"/>
        <v>137400</v>
      </c>
      <c r="AG128" s="21">
        <f t="shared" si="286"/>
        <v>0</v>
      </c>
      <c r="AH128" s="21">
        <f t="shared" si="287"/>
        <v>0</v>
      </c>
      <c r="AI128" s="21">
        <f t="shared" si="288"/>
        <v>0</v>
      </c>
      <c r="AJ128" s="21">
        <f t="shared" si="289"/>
        <v>0</v>
      </c>
      <c r="AK128" s="21">
        <f t="shared" si="290"/>
        <v>0</v>
      </c>
      <c r="AL128" s="21">
        <f t="shared" si="291"/>
        <v>0</v>
      </c>
      <c r="AM128" s="21">
        <f t="shared" si="292"/>
        <v>0</v>
      </c>
      <c r="AN128" s="21">
        <f t="shared" si="293"/>
        <v>3503052</v>
      </c>
    </row>
    <row r="129" spans="1:40" ht="30" customHeight="1" x14ac:dyDescent="0.2">
      <c r="A129" s="18" t="s">
        <v>207</v>
      </c>
      <c r="B129" s="19" t="s">
        <v>18</v>
      </c>
      <c r="C129" s="19" t="s">
        <v>18</v>
      </c>
      <c r="D129" s="20" t="s">
        <v>206</v>
      </c>
      <c r="E129" s="21">
        <f>SUM(E130:E132)</f>
        <v>3503052</v>
      </c>
      <c r="F129" s="21">
        <f>SUM(F130:F132)</f>
        <v>3103052</v>
      </c>
      <c r="G129" s="21">
        <f>SUM(G130:G132)</f>
        <v>2343711</v>
      </c>
      <c r="H129" s="21">
        <f>SUM(H130:H132)</f>
        <v>137400</v>
      </c>
      <c r="I129" s="21">
        <v>0</v>
      </c>
      <c r="J129" s="21">
        <f t="shared" ref="J129:O129" si="355">J130+J131+J132</f>
        <v>0</v>
      </c>
      <c r="K129" s="21">
        <f t="shared" si="355"/>
        <v>0</v>
      </c>
      <c r="L129" s="21">
        <f t="shared" si="355"/>
        <v>0</v>
      </c>
      <c r="M129" s="21">
        <f t="shared" si="355"/>
        <v>0</v>
      </c>
      <c r="N129" s="21">
        <f t="shared" si="355"/>
        <v>0</v>
      </c>
      <c r="O129" s="21">
        <f t="shared" si="355"/>
        <v>0</v>
      </c>
      <c r="P129" s="21">
        <f>SUM(P130:P132)</f>
        <v>3503052</v>
      </c>
      <c r="Q129" s="21">
        <f>SUM(Q130:Q132)</f>
        <v>0</v>
      </c>
      <c r="R129" s="21">
        <f>SUM(R130:R132)</f>
        <v>0</v>
      </c>
      <c r="S129" s="21">
        <f>SUM(S130:S132)</f>
        <v>0</v>
      </c>
      <c r="T129" s="21">
        <f>SUM(T130:T132)</f>
        <v>0</v>
      </c>
      <c r="U129" s="21">
        <v>0</v>
      </c>
      <c r="V129" s="21">
        <f t="shared" ref="V129:AA129" si="356">V130+V131+V132</f>
        <v>0</v>
      </c>
      <c r="W129" s="21">
        <f t="shared" si="356"/>
        <v>0</v>
      </c>
      <c r="X129" s="21">
        <f t="shared" si="356"/>
        <v>0</v>
      </c>
      <c r="Y129" s="21">
        <f t="shared" si="356"/>
        <v>0</v>
      </c>
      <c r="Z129" s="21">
        <f t="shared" si="356"/>
        <v>0</v>
      </c>
      <c r="AA129" s="21">
        <f t="shared" si="356"/>
        <v>0</v>
      </c>
      <c r="AB129" s="21">
        <f>SUM(AB130:AB132)</f>
        <v>0</v>
      </c>
      <c r="AC129" s="21">
        <f t="shared" si="282"/>
        <v>3503052</v>
      </c>
      <c r="AD129" s="21">
        <f t="shared" si="283"/>
        <v>3103052</v>
      </c>
      <c r="AE129" s="21">
        <f t="shared" si="284"/>
        <v>2343711</v>
      </c>
      <c r="AF129" s="21">
        <f t="shared" si="285"/>
        <v>137400</v>
      </c>
      <c r="AG129" s="21">
        <f t="shared" si="286"/>
        <v>0</v>
      </c>
      <c r="AH129" s="21">
        <f t="shared" si="287"/>
        <v>0</v>
      </c>
      <c r="AI129" s="21">
        <f t="shared" si="288"/>
        <v>0</v>
      </c>
      <c r="AJ129" s="21">
        <f t="shared" si="289"/>
        <v>0</v>
      </c>
      <c r="AK129" s="21">
        <f t="shared" si="290"/>
        <v>0</v>
      </c>
      <c r="AL129" s="21">
        <f t="shared" si="291"/>
        <v>0</v>
      </c>
      <c r="AM129" s="21">
        <f t="shared" si="292"/>
        <v>0</v>
      </c>
      <c r="AN129" s="21">
        <f t="shared" si="293"/>
        <v>3503052</v>
      </c>
    </row>
    <row r="130" spans="1:40" ht="37.9" customHeight="1" x14ac:dyDescent="0.2">
      <c r="A130" s="5" t="s">
        <v>208</v>
      </c>
      <c r="B130" s="6" t="s">
        <v>26</v>
      </c>
      <c r="C130" s="6" t="s">
        <v>23</v>
      </c>
      <c r="D130" s="7" t="s">
        <v>27</v>
      </c>
      <c r="E130" s="8">
        <f>F130+I130</f>
        <v>3088372</v>
      </c>
      <c r="F130" s="9">
        <v>3088372</v>
      </c>
      <c r="G130" s="9">
        <v>2343711</v>
      </c>
      <c r="H130" s="9">
        <v>137400</v>
      </c>
      <c r="I130" s="9"/>
      <c r="J130" s="9">
        <f>L130+O130</f>
        <v>0</v>
      </c>
      <c r="K130" s="9"/>
      <c r="L130" s="9"/>
      <c r="M130" s="9"/>
      <c r="N130" s="9"/>
      <c r="O130" s="9">
        <f>K130</f>
        <v>0</v>
      </c>
      <c r="P130" s="9">
        <f>E130+J130</f>
        <v>3088372</v>
      </c>
      <c r="Q130" s="8">
        <f>R130+U130</f>
        <v>0</v>
      </c>
      <c r="R130" s="9"/>
      <c r="S130" s="9"/>
      <c r="T130" s="9"/>
      <c r="U130" s="9"/>
      <c r="V130" s="9">
        <f>X130+AA130</f>
        <v>0</v>
      </c>
      <c r="W130" s="9"/>
      <c r="X130" s="9"/>
      <c r="Y130" s="9"/>
      <c r="Z130" s="9"/>
      <c r="AA130" s="9">
        <f>W130</f>
        <v>0</v>
      </c>
      <c r="AB130" s="39">
        <f>Q130+V130</f>
        <v>0</v>
      </c>
      <c r="AC130" s="8">
        <f t="shared" si="282"/>
        <v>3088372</v>
      </c>
      <c r="AD130" s="8">
        <f t="shared" si="283"/>
        <v>3088372</v>
      </c>
      <c r="AE130" s="8">
        <f t="shared" si="284"/>
        <v>2343711</v>
      </c>
      <c r="AF130" s="8">
        <f t="shared" si="285"/>
        <v>137400</v>
      </c>
      <c r="AG130" s="8">
        <f t="shared" si="286"/>
        <v>0</v>
      </c>
      <c r="AH130" s="8">
        <f t="shared" si="287"/>
        <v>0</v>
      </c>
      <c r="AI130" s="8">
        <f t="shared" si="288"/>
        <v>0</v>
      </c>
      <c r="AJ130" s="8">
        <f t="shared" si="289"/>
        <v>0</v>
      </c>
      <c r="AK130" s="8">
        <f t="shared" si="290"/>
        <v>0</v>
      </c>
      <c r="AL130" s="8">
        <f t="shared" si="291"/>
        <v>0</v>
      </c>
      <c r="AM130" s="8">
        <f t="shared" si="292"/>
        <v>0</v>
      </c>
      <c r="AN130" s="8">
        <f t="shared" si="293"/>
        <v>3088372</v>
      </c>
    </row>
    <row r="131" spans="1:40" ht="21" customHeight="1" x14ac:dyDescent="0.2">
      <c r="A131" s="5">
        <v>3718710</v>
      </c>
      <c r="B131" s="6">
        <v>8710</v>
      </c>
      <c r="C131" s="29" t="s">
        <v>30</v>
      </c>
      <c r="D131" s="7" t="s">
        <v>262</v>
      </c>
      <c r="E131" s="8">
        <v>400000</v>
      </c>
      <c r="F131" s="9"/>
      <c r="G131" s="9"/>
      <c r="H131" s="9"/>
      <c r="I131" s="9"/>
      <c r="J131" s="9">
        <f>L131+O131</f>
        <v>0</v>
      </c>
      <c r="K131" s="9"/>
      <c r="L131" s="9"/>
      <c r="M131" s="9"/>
      <c r="N131" s="9"/>
      <c r="O131" s="9">
        <f>K131</f>
        <v>0</v>
      </c>
      <c r="P131" s="9">
        <f>E131+J131</f>
        <v>400000</v>
      </c>
      <c r="Q131" s="8"/>
      <c r="R131" s="9"/>
      <c r="S131" s="9"/>
      <c r="T131" s="9"/>
      <c r="U131" s="9"/>
      <c r="V131" s="9">
        <f>X131+AA131</f>
        <v>0</v>
      </c>
      <c r="W131" s="9"/>
      <c r="X131" s="9"/>
      <c r="Y131" s="9"/>
      <c r="Z131" s="9"/>
      <c r="AA131" s="9">
        <f>W131</f>
        <v>0</v>
      </c>
      <c r="AB131" s="39">
        <f>Q131+V131</f>
        <v>0</v>
      </c>
      <c r="AC131" s="8">
        <f t="shared" si="282"/>
        <v>400000</v>
      </c>
      <c r="AD131" s="8">
        <f t="shared" si="283"/>
        <v>0</v>
      </c>
      <c r="AE131" s="8">
        <f t="shared" si="284"/>
        <v>0</v>
      </c>
      <c r="AF131" s="8">
        <f t="shared" si="285"/>
        <v>0</v>
      </c>
      <c r="AG131" s="8">
        <f t="shared" si="286"/>
        <v>0</v>
      </c>
      <c r="AH131" s="8">
        <f t="shared" si="287"/>
        <v>0</v>
      </c>
      <c r="AI131" s="8">
        <f t="shared" si="288"/>
        <v>0</v>
      </c>
      <c r="AJ131" s="8">
        <f t="shared" si="289"/>
        <v>0</v>
      </c>
      <c r="AK131" s="8">
        <f t="shared" si="290"/>
        <v>0</v>
      </c>
      <c r="AL131" s="8">
        <f t="shared" si="291"/>
        <v>0</v>
      </c>
      <c r="AM131" s="8">
        <f t="shared" si="292"/>
        <v>0</v>
      </c>
      <c r="AN131" s="8">
        <f t="shared" si="293"/>
        <v>400000</v>
      </c>
    </row>
    <row r="132" spans="1:40" ht="21" customHeight="1" x14ac:dyDescent="0.2">
      <c r="A132" s="5" t="s">
        <v>209</v>
      </c>
      <c r="B132" s="6" t="s">
        <v>210</v>
      </c>
      <c r="C132" s="6" t="s">
        <v>29</v>
      </c>
      <c r="D132" s="7" t="s">
        <v>211</v>
      </c>
      <c r="E132" s="8">
        <f>F132+I132</f>
        <v>14680</v>
      </c>
      <c r="F132" s="9">
        <v>14680</v>
      </c>
      <c r="G132" s="9"/>
      <c r="H132" s="9"/>
      <c r="I132" s="9"/>
      <c r="J132" s="9">
        <f>L132+O132</f>
        <v>0</v>
      </c>
      <c r="K132" s="9"/>
      <c r="L132" s="9"/>
      <c r="M132" s="9"/>
      <c r="N132" s="9"/>
      <c r="O132" s="9">
        <f>K132</f>
        <v>0</v>
      </c>
      <c r="P132" s="9">
        <f>E132+J132</f>
        <v>14680</v>
      </c>
      <c r="Q132" s="8">
        <f>R132+U132</f>
        <v>0</v>
      </c>
      <c r="R132" s="9"/>
      <c r="S132" s="9"/>
      <c r="T132" s="9"/>
      <c r="U132" s="9"/>
      <c r="V132" s="9">
        <f>X132+AA132</f>
        <v>0</v>
      </c>
      <c r="W132" s="9"/>
      <c r="X132" s="9"/>
      <c r="Y132" s="9"/>
      <c r="Z132" s="9"/>
      <c r="AA132" s="9">
        <f>W132</f>
        <v>0</v>
      </c>
      <c r="AB132" s="9">
        <f>Q132+V132</f>
        <v>0</v>
      </c>
      <c r="AC132" s="8">
        <f t="shared" si="282"/>
        <v>14680</v>
      </c>
      <c r="AD132" s="8">
        <f t="shared" si="283"/>
        <v>14680</v>
      </c>
      <c r="AE132" s="8">
        <f t="shared" si="284"/>
        <v>0</v>
      </c>
      <c r="AF132" s="8">
        <f t="shared" si="285"/>
        <v>0</v>
      </c>
      <c r="AG132" s="8">
        <f t="shared" si="286"/>
        <v>0</v>
      </c>
      <c r="AH132" s="8">
        <f t="shared" si="287"/>
        <v>0</v>
      </c>
      <c r="AI132" s="8">
        <f t="shared" si="288"/>
        <v>0</v>
      </c>
      <c r="AJ132" s="8">
        <f t="shared" si="289"/>
        <v>0</v>
      </c>
      <c r="AK132" s="8">
        <f t="shared" si="290"/>
        <v>0</v>
      </c>
      <c r="AL132" s="8">
        <f t="shared" si="291"/>
        <v>0</v>
      </c>
      <c r="AM132" s="8">
        <f t="shared" si="292"/>
        <v>0</v>
      </c>
      <c r="AN132" s="8">
        <f t="shared" si="293"/>
        <v>14680</v>
      </c>
    </row>
    <row r="133" spans="1:40" ht="20.25" customHeight="1" x14ac:dyDescent="0.2">
      <c r="A133" s="40" t="s">
        <v>213</v>
      </c>
      <c r="B133" s="41" t="s">
        <v>213</v>
      </c>
      <c r="C133" s="41" t="s">
        <v>213</v>
      </c>
      <c r="D133" s="41" t="s">
        <v>212</v>
      </c>
      <c r="E133" s="42">
        <f t="shared" ref="E133:AN133" si="357">E14+E64+E94+E108+E128+E120</f>
        <v>308770852</v>
      </c>
      <c r="F133" s="42">
        <f t="shared" si="357"/>
        <v>269091990</v>
      </c>
      <c r="G133" s="42">
        <f t="shared" si="357"/>
        <v>142961403</v>
      </c>
      <c r="H133" s="42">
        <f t="shared" si="357"/>
        <v>24268427</v>
      </c>
      <c r="I133" s="42">
        <f t="shared" si="357"/>
        <v>39278862</v>
      </c>
      <c r="J133" s="42">
        <f t="shared" si="357"/>
        <v>35473494.829999998</v>
      </c>
      <c r="K133" s="42">
        <f t="shared" si="357"/>
        <v>29099370</v>
      </c>
      <c r="L133" s="42">
        <f t="shared" si="357"/>
        <v>3523606</v>
      </c>
      <c r="M133" s="42">
        <f t="shared" si="357"/>
        <v>332800</v>
      </c>
      <c r="N133" s="42">
        <f t="shared" si="357"/>
        <v>5600</v>
      </c>
      <c r="O133" s="42">
        <f t="shared" si="357"/>
        <v>31949888.829999998</v>
      </c>
      <c r="P133" s="42">
        <f t="shared" si="357"/>
        <v>344244346.82999998</v>
      </c>
      <c r="Q133" s="42">
        <f t="shared" si="357"/>
        <v>22872116</v>
      </c>
      <c r="R133" s="42">
        <f t="shared" si="357"/>
        <v>22872116</v>
      </c>
      <c r="S133" s="42">
        <f t="shared" si="357"/>
        <v>18747591</v>
      </c>
      <c r="T133" s="42">
        <f t="shared" si="357"/>
        <v>0</v>
      </c>
      <c r="U133" s="42">
        <f t="shared" si="357"/>
        <v>0</v>
      </c>
      <c r="V133" s="42">
        <f>V14+V64+V94+V108+V128+V120</f>
        <v>0</v>
      </c>
      <c r="W133" s="42">
        <f t="shared" si="357"/>
        <v>0</v>
      </c>
      <c r="X133" s="42">
        <f t="shared" si="357"/>
        <v>0</v>
      </c>
      <c r="Y133" s="42">
        <f t="shared" si="357"/>
        <v>0</v>
      </c>
      <c r="Z133" s="42">
        <f t="shared" si="357"/>
        <v>0</v>
      </c>
      <c r="AA133" s="42">
        <f t="shared" si="357"/>
        <v>0</v>
      </c>
      <c r="AB133" s="42">
        <f t="shared" si="357"/>
        <v>22872116</v>
      </c>
      <c r="AC133" s="42">
        <f t="shared" si="357"/>
        <v>331642968</v>
      </c>
      <c r="AD133" s="42">
        <f t="shared" si="357"/>
        <v>291964106</v>
      </c>
      <c r="AE133" s="42">
        <f t="shared" si="357"/>
        <v>161708994</v>
      </c>
      <c r="AF133" s="42">
        <f t="shared" si="357"/>
        <v>24268427</v>
      </c>
      <c r="AG133" s="42">
        <f t="shared" si="357"/>
        <v>39278862</v>
      </c>
      <c r="AH133" s="42">
        <f t="shared" si="357"/>
        <v>35473494.829999998</v>
      </c>
      <c r="AI133" s="42">
        <f t="shared" si="357"/>
        <v>29099370</v>
      </c>
      <c r="AJ133" s="42">
        <f t="shared" si="357"/>
        <v>3523606</v>
      </c>
      <c r="AK133" s="42">
        <f t="shared" si="357"/>
        <v>332800</v>
      </c>
      <c r="AL133" s="42">
        <f t="shared" si="357"/>
        <v>5600</v>
      </c>
      <c r="AM133" s="42">
        <f t="shared" si="357"/>
        <v>31949888.829999998</v>
      </c>
      <c r="AN133" s="42">
        <f t="shared" si="357"/>
        <v>367116462.82999998</v>
      </c>
    </row>
    <row r="134" spans="1:40" ht="9" customHeight="1" x14ac:dyDescent="0.2">
      <c r="P134" s="1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1"/>
      <c r="AN134" s="11"/>
    </row>
    <row r="135" spans="1:40" x14ac:dyDescent="0.2">
      <c r="P135" s="1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1"/>
      <c r="AN135" s="11"/>
    </row>
    <row r="136" spans="1:40" s="45" customFormat="1" ht="18.75" x14ac:dyDescent="0.3">
      <c r="A136" s="43"/>
      <c r="B136" s="43"/>
      <c r="C136" s="43"/>
      <c r="D136" s="43"/>
      <c r="E136" s="43"/>
      <c r="F136" s="44"/>
      <c r="G136" s="44"/>
      <c r="H136" s="44"/>
      <c r="I136" s="44"/>
      <c r="J136" s="44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4" t="s">
        <v>258</v>
      </c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</row>
    <row r="137" spans="1:40" s="14" customFormat="1" x14ac:dyDescent="0.2"/>
    <row r="138" spans="1:40" s="14" customFormat="1" x14ac:dyDescent="0.2"/>
    <row r="139" spans="1:40" s="14" customFormat="1" x14ac:dyDescent="0.2"/>
    <row r="140" spans="1:40" s="14" customFormat="1" x14ac:dyDescent="0.2"/>
    <row r="141" spans="1:40" s="14" customFormat="1" x14ac:dyDescent="0.2">
      <c r="AB141" s="53"/>
    </row>
    <row r="142" spans="1:40" s="14" customFormat="1" x14ac:dyDescent="0.2"/>
    <row r="143" spans="1:40" s="14" customFormat="1" x14ac:dyDescent="0.2"/>
    <row r="144" spans="1:40" s="14" customFormat="1" x14ac:dyDescent="0.2"/>
    <row r="145" s="14" customFormat="1" x14ac:dyDescent="0.2"/>
    <row r="146" s="14" customFormat="1" x14ac:dyDescent="0.2"/>
    <row r="147" s="14" customFormat="1" x14ac:dyDescent="0.2"/>
    <row r="148" s="14" customFormat="1" x14ac:dyDescent="0.2"/>
    <row r="149" s="14" customFormat="1" x14ac:dyDescent="0.2"/>
    <row r="150" s="14" customFormat="1" x14ac:dyDescent="0.2"/>
    <row r="151" s="14" customFormat="1" x14ac:dyDescent="0.2"/>
    <row r="152" s="14" customFormat="1" x14ac:dyDescent="0.2"/>
    <row r="153" s="14" customFormat="1" x14ac:dyDescent="0.2"/>
    <row r="154" s="14" customFormat="1" x14ac:dyDescent="0.2"/>
    <row r="155" s="14" customFormat="1" x14ac:dyDescent="0.2"/>
    <row r="156" s="14" customFormat="1" x14ac:dyDescent="0.2"/>
    <row r="157" s="14" customFormat="1" x14ac:dyDescent="0.2"/>
    <row r="158" s="14" customFormat="1" x14ac:dyDescent="0.2"/>
    <row r="159" s="14" customFormat="1" x14ac:dyDescent="0.2"/>
    <row r="160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2025-08-07T10:38:51Z</cp:lastPrinted>
  <dcterms:created xsi:type="dcterms:W3CDTF">2020-12-22T13:20:21Z</dcterms:created>
  <dcterms:modified xsi:type="dcterms:W3CDTF">2025-08-07T10:40:55Z</dcterms:modified>
</cp:coreProperties>
</file>