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0) від 07.08.25\Чистовики 22 сесії (10) від 07.08.25\499бюджет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0" i="1" l="1"/>
  <c r="D93" i="1" l="1"/>
  <c r="F47" i="1"/>
  <c r="E46" i="1"/>
  <c r="E60" i="1" s="1"/>
  <c r="D46" i="1"/>
  <c r="F46" i="1" l="1"/>
  <c r="F60" i="1" s="1"/>
  <c r="E71" i="1"/>
  <c r="D71" i="1"/>
  <c r="F81" i="1"/>
  <c r="E84" i="1" l="1"/>
  <c r="D84" i="1"/>
  <c r="D83" i="1" s="1"/>
  <c r="D95" i="1" s="1"/>
  <c r="F92" i="1"/>
  <c r="F84" i="1" s="1"/>
  <c r="F42" i="1"/>
  <c r="F41" i="1" s="1"/>
  <c r="E41" i="1"/>
  <c r="D41" i="1"/>
  <c r="F89" i="1" l="1"/>
  <c r="F90" i="1"/>
  <c r="D94" i="1"/>
  <c r="F78" i="1"/>
  <c r="D56" i="1"/>
  <c r="F44" i="1"/>
  <c r="E43" i="1"/>
  <c r="F43" i="1" s="1"/>
  <c r="E56" i="1" l="1"/>
  <c r="E23" i="1"/>
  <c r="D23" i="1"/>
  <c r="E18" i="1" l="1"/>
  <c r="E20" i="1"/>
  <c r="E72" i="1"/>
  <c r="D72" i="1"/>
  <c r="E68" i="1"/>
  <c r="D68" i="1"/>
  <c r="F76" i="1"/>
  <c r="F77" i="1"/>
  <c r="F79" i="1"/>
  <c r="F80" i="1"/>
  <c r="F71" i="1" s="1"/>
  <c r="F57" i="1"/>
  <c r="F56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1" i="1" l="1"/>
  <c r="E54" i="1" l="1"/>
  <c r="F54" i="1"/>
  <c r="E52" i="1"/>
  <c r="D54" i="1"/>
  <c r="D52" i="1"/>
  <c r="F51" i="1" l="1"/>
  <c r="E50" i="1"/>
  <c r="D50" i="1"/>
  <c r="F50" i="1" l="1"/>
  <c r="E67" i="1"/>
  <c r="F53" i="1"/>
  <c r="F52" i="1" s="1"/>
  <c r="E38" i="1"/>
  <c r="F49" i="1"/>
  <c r="F48" i="1" s="1"/>
  <c r="E48" i="1"/>
  <c r="D48" i="1"/>
  <c r="E83" i="1"/>
  <c r="E95" i="1" s="1"/>
  <c r="F87" i="1"/>
  <c r="F88" i="1"/>
  <c r="D67" i="1"/>
  <c r="F86" i="1"/>
  <c r="F75" i="1"/>
  <c r="F74" i="1"/>
  <c r="F70" i="1"/>
  <c r="F68" i="1" s="1"/>
  <c r="F40" i="1"/>
  <c r="D14" i="1"/>
  <c r="F20" i="1"/>
  <c r="E26" i="1"/>
  <c r="D26" i="1"/>
  <c r="D59" i="1" s="1"/>
  <c r="D58" i="1" s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E59" i="1" s="1"/>
  <c r="D36" i="1"/>
  <c r="E28" i="1"/>
  <c r="D28" i="1"/>
  <c r="F72" i="1" l="1"/>
  <c r="F26" i="1"/>
  <c r="F67" i="1"/>
  <c r="F28" i="1"/>
  <c r="F83" i="1"/>
  <c r="F95" i="1" s="1"/>
  <c r="F38" i="1"/>
  <c r="E94" i="1"/>
  <c r="E93" i="1" s="1"/>
  <c r="F36" i="1"/>
  <c r="F94" i="1" l="1"/>
  <c r="F93" i="1" s="1"/>
  <c r="F18" i="1" l="1"/>
  <c r="F59" i="1" s="1"/>
  <c r="E14" i="1" l="1"/>
  <c r="F15" i="1"/>
  <c r="F14" i="1" s="1"/>
  <c r="E58" i="1" l="1"/>
  <c r="F58" i="1" s="1"/>
</calcChain>
</file>

<file path=xl/sharedStrings.xml><?xml version="1.0" encoding="utf-8"?>
<sst xmlns="http://schemas.openxmlformats.org/spreadsheetml/2006/main" count="122" uniqueCount="73">
  <si>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</si>
  <si>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</si>
  <si>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</si>
  <si>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</si>
  <si>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</si>
  <si>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</si>
  <si>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</si>
  <si>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</si>
  <si>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</si>
  <si>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</si>
  <si>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</si>
  <si>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</si>
  <si>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</si>
  <si>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</si>
  <si>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</si>
  <si>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</si>
  <si>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</si>
  <si>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</si>
  <si>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</si>
  <si>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</si>
  <si>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</si>
  <si>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</si>
  <si>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</si>
  <si>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</si>
  <si>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</si>
  <si>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</si>
  <si>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</si>
  <si>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</si>
  <si>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</si>
  <si>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</si>
  <si>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</si>
  <si>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</si>
  <si>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</si>
  <si>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</si>
  <si>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</si>
  <si>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</si>
  <si>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</si>
  <si>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</si>
  <si>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</si>
  <si>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</si>
  <si>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</si>
  <si>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</si>
  <si>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</si>
  <si>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</si>
  <si>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</si>
  <si>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</si>
  <si>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</si>
  <si>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</si>
  <si>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</si>
  <si>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</si>
  <si>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</si>
  <si>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</si>
  <si>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</si>
  <si>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</si>
  <si>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</si>
  <si>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</si>
  <si>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</si>
  <si>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</si>
  <si>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</si>
  <si>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</si>
  <si>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</si>
  <si>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</si>
  <si>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</si>
  <si>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</si>
  <si>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</si>
  <si>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</si>
  <si>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</si>
  <si>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</si>
  <si>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</si>
  <si>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</si>
  <si>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</si>
  <si>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Тростянецької міської ради № 499 від 07 серпня 2025 року</t>
  </si>
  <si>
    <t>до рішення 22 сесії 8 скликання (десяте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</si>
</sst>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view="pageBreakPreview" topLeftCell="A21" zoomScale="75" zoomScaleNormal="75" zoomScaleSheetLayoutView="75" workbookViewId="0">
      <selection activeCell="K12" sqref="K12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72</v>
      </c>
    </row>
    <row r="3" spans="1:6" ht="12.6" customHeight="1" x14ac:dyDescent="0.2">
      <c r="C3" s="2"/>
      <c r="D3" s="2"/>
      <c r="E3" s="2"/>
      <c r="F3" s="2" t="s">
        <v>71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4" t="s">
        <v>46</v>
      </c>
      <c r="B5" s="64"/>
      <c r="C5" s="64"/>
      <c r="D5" s="64"/>
      <c r="E5" s="64"/>
      <c r="F5" s="64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65" t="s">
        <v>37</v>
      </c>
      <c r="B7" s="65"/>
      <c r="C7" s="65"/>
      <c r="D7" s="65"/>
      <c r="E7" s="65"/>
      <c r="F7" s="65"/>
    </row>
    <row r="8" spans="1:6" ht="18.75" x14ac:dyDescent="0.3">
      <c r="A8" s="66" t="s">
        <v>0</v>
      </c>
      <c r="B8" s="66"/>
      <c r="C8" s="66"/>
      <c r="D8" s="66"/>
      <c r="E8" s="66"/>
      <c r="F8" s="66"/>
    </row>
    <row r="9" spans="1:6" ht="22.15" customHeight="1" x14ac:dyDescent="0.3">
      <c r="A9" s="64" t="s">
        <v>1</v>
      </c>
      <c r="B9" s="64"/>
      <c r="C9" s="64"/>
      <c r="D9" s="64"/>
      <c r="E9" s="64"/>
      <c r="F9" s="64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8" t="s">
        <v>3</v>
      </c>
      <c r="B11" s="67" t="s">
        <v>4</v>
      </c>
      <c r="C11" s="67"/>
      <c r="D11" s="48" t="s">
        <v>32</v>
      </c>
      <c r="E11" s="48" t="s">
        <v>24</v>
      </c>
      <c r="F11" s="48" t="s">
        <v>25</v>
      </c>
    </row>
    <row r="12" spans="1:6" ht="18.75" x14ac:dyDescent="0.2">
      <c r="A12" s="10">
        <v>1</v>
      </c>
      <c r="B12" s="68">
        <v>2</v>
      </c>
      <c r="C12" s="68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1" t="s">
        <v>5</v>
      </c>
      <c r="B13" s="61"/>
      <c r="C13" s="61"/>
      <c r="D13" s="61"/>
      <c r="E13" s="61"/>
      <c r="F13" s="61"/>
    </row>
    <row r="14" spans="1:6" s="16" customFormat="1" ht="30" hidden="1" customHeight="1" x14ac:dyDescent="0.3">
      <c r="A14" s="17">
        <v>41040400</v>
      </c>
      <c r="B14" s="70" t="s">
        <v>59</v>
      </c>
      <c r="C14" s="70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71" t="s">
        <v>13</v>
      </c>
      <c r="C15" s="71"/>
      <c r="D15" s="19">
        <v>0</v>
      </c>
      <c r="E15" s="17"/>
      <c r="F15" s="19">
        <f>D15+E15</f>
        <v>0</v>
      </c>
    </row>
    <row r="16" spans="1:6" s="16" customFormat="1" ht="37.15" hidden="1" customHeight="1" x14ac:dyDescent="0.3">
      <c r="A16" s="8">
        <v>41033300</v>
      </c>
      <c r="B16" s="72" t="s">
        <v>44</v>
      </c>
      <c r="C16" s="72"/>
      <c r="D16" s="18"/>
      <c r="E16" s="49">
        <f>E17</f>
        <v>0</v>
      </c>
      <c r="F16" s="12">
        <f>D16+E16</f>
        <v>0</v>
      </c>
    </row>
    <row r="17" spans="1:6" s="16" customFormat="1" ht="37.15" hidden="1" customHeight="1" x14ac:dyDescent="0.3">
      <c r="A17" s="20">
        <v>9900000000</v>
      </c>
      <c r="B17" s="71" t="s">
        <v>38</v>
      </c>
      <c r="C17" s="71"/>
      <c r="D17" s="19"/>
      <c r="E17" s="50"/>
      <c r="F17" s="11">
        <f>D17+E17</f>
        <v>0</v>
      </c>
    </row>
    <row r="18" spans="1:6" s="5" customFormat="1" ht="28.5" customHeight="1" x14ac:dyDescent="0.2">
      <c r="A18" s="55" t="s">
        <v>6</v>
      </c>
      <c r="B18" s="59" t="s">
        <v>7</v>
      </c>
      <c r="C18" s="59"/>
      <c r="D18" s="35">
        <v>45570700</v>
      </c>
      <c r="E18" s="12">
        <f>E19</f>
        <v>22733900</v>
      </c>
      <c r="F18" s="12">
        <f>D18+E18</f>
        <v>68304600</v>
      </c>
    </row>
    <row r="19" spans="1:6" s="5" customFormat="1" ht="27.75" customHeight="1" x14ac:dyDescent="0.2">
      <c r="A19" s="56">
        <v>9900000000</v>
      </c>
      <c r="B19" s="60" t="s">
        <v>38</v>
      </c>
      <c r="C19" s="60"/>
      <c r="D19" s="13">
        <v>45570700</v>
      </c>
      <c r="E19" s="13">
        <v>22733900</v>
      </c>
      <c r="F19" s="11">
        <f t="shared" ref="F19" si="0">D19+E19</f>
        <v>68304600</v>
      </c>
    </row>
    <row r="20" spans="1:6" s="5" customFormat="1" ht="45" customHeight="1" x14ac:dyDescent="0.2">
      <c r="A20" s="55">
        <v>41035400</v>
      </c>
      <c r="B20" s="59" t="s">
        <v>48</v>
      </c>
      <c r="C20" s="59"/>
      <c r="D20" s="35">
        <v>129100</v>
      </c>
      <c r="E20" s="12">
        <f>E21</f>
        <v>0</v>
      </c>
      <c r="F20" s="12">
        <f>D20+E20</f>
        <v>129100</v>
      </c>
    </row>
    <row r="21" spans="1:6" s="5" customFormat="1" ht="33.75" customHeight="1" x14ac:dyDescent="0.2">
      <c r="A21" s="56">
        <v>9900000000</v>
      </c>
      <c r="B21" s="60" t="s">
        <v>38</v>
      </c>
      <c r="C21" s="60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5">
        <v>41036000</v>
      </c>
      <c r="B22" s="62" t="s">
        <v>50</v>
      </c>
      <c r="C22" s="63"/>
      <c r="D22" s="35">
        <v>1437100</v>
      </c>
      <c r="E22" s="12"/>
      <c r="F22" s="12">
        <f>D22+E22</f>
        <v>1437100</v>
      </c>
    </row>
    <row r="23" spans="1:6" s="5" customFormat="1" ht="24" customHeight="1" x14ac:dyDescent="0.2">
      <c r="A23" s="56" t="s">
        <v>8</v>
      </c>
      <c r="B23" s="60" t="s">
        <v>9</v>
      </c>
      <c r="C23" s="60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5">
        <v>41036300</v>
      </c>
      <c r="B24" s="59" t="s">
        <v>49</v>
      </c>
      <c r="C24" s="59"/>
      <c r="D24" s="35">
        <f>D25</f>
        <v>3512100</v>
      </c>
      <c r="E24" s="12">
        <f>E25</f>
        <v>0</v>
      </c>
      <c r="F24" s="12">
        <f>F25</f>
        <v>3512100</v>
      </c>
    </row>
    <row r="25" spans="1:6" s="5" customFormat="1" ht="24" customHeight="1" x14ac:dyDescent="0.2">
      <c r="A25" s="56" t="s">
        <v>8</v>
      </c>
      <c r="B25" s="60" t="s">
        <v>9</v>
      </c>
      <c r="C25" s="60"/>
      <c r="D25" s="13">
        <v>3512100</v>
      </c>
      <c r="E25" s="11"/>
      <c r="F25" s="11">
        <f>D25+E25</f>
        <v>3512100</v>
      </c>
    </row>
    <row r="26" spans="1:6" s="14" customFormat="1" ht="28.5" customHeight="1" x14ac:dyDescent="0.25">
      <c r="A26" s="55">
        <v>41040400</v>
      </c>
      <c r="B26" s="69" t="s">
        <v>59</v>
      </c>
      <c r="C26" s="69"/>
      <c r="D26" s="35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6" t="s">
        <v>12</v>
      </c>
      <c r="B27" s="60" t="s">
        <v>13</v>
      </c>
      <c r="C27" s="60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5" t="s">
        <v>10</v>
      </c>
      <c r="B28" s="59" t="s">
        <v>11</v>
      </c>
      <c r="C28" s="59"/>
      <c r="D28" s="35">
        <f>D29</f>
        <v>1434957</v>
      </c>
      <c r="E28" s="12">
        <f>E29</f>
        <v>0</v>
      </c>
      <c r="F28" s="12">
        <f t="shared" ref="F28:F44" si="2">D28+E28</f>
        <v>1434957</v>
      </c>
    </row>
    <row r="29" spans="1:6" s="5" customFormat="1" ht="27.75" customHeight="1" x14ac:dyDescent="0.2">
      <c r="A29" s="56">
        <v>1810000000</v>
      </c>
      <c r="B29" s="60" t="s">
        <v>13</v>
      </c>
      <c r="C29" s="60"/>
      <c r="D29" s="13">
        <v>1434957</v>
      </c>
      <c r="E29" s="11"/>
      <c r="F29" s="11">
        <f t="shared" si="2"/>
        <v>1434957</v>
      </c>
    </row>
    <row r="30" spans="1:6" s="5" customFormat="1" ht="66" hidden="1" customHeight="1" x14ac:dyDescent="0.2">
      <c r="A30" s="55">
        <v>41051200</v>
      </c>
      <c r="B30" s="62" t="s">
        <v>43</v>
      </c>
      <c r="C30" s="63"/>
      <c r="D30" s="35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6" t="s">
        <v>12</v>
      </c>
      <c r="B31" s="60" t="s">
        <v>13</v>
      </c>
      <c r="C31" s="60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5">
        <v>41051400</v>
      </c>
      <c r="B32" s="62" t="s">
        <v>45</v>
      </c>
      <c r="C32" s="63"/>
      <c r="D32" s="35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6">
        <v>1810000000</v>
      </c>
      <c r="B33" s="60" t="s">
        <v>13</v>
      </c>
      <c r="C33" s="60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5">
        <v>41051700</v>
      </c>
      <c r="B34" s="59" t="s">
        <v>26</v>
      </c>
      <c r="C34" s="59"/>
      <c r="D34" s="35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6" t="s">
        <v>12</v>
      </c>
      <c r="B35" s="60" t="s">
        <v>13</v>
      </c>
      <c r="C35" s="60"/>
      <c r="D35" s="13"/>
      <c r="E35" s="11"/>
      <c r="F35" s="11">
        <f t="shared" si="6"/>
        <v>0</v>
      </c>
    </row>
    <row r="36" spans="1:6" s="5" customFormat="1" ht="26.25" customHeight="1" x14ac:dyDescent="0.2">
      <c r="A36" s="55">
        <v>41053900</v>
      </c>
      <c r="B36" s="59" t="s">
        <v>14</v>
      </c>
      <c r="C36" s="59"/>
      <c r="D36" s="35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56">
        <v>1851000000</v>
      </c>
      <c r="B37" s="60" t="s">
        <v>47</v>
      </c>
      <c r="C37" s="60"/>
      <c r="D37" s="13">
        <v>300000</v>
      </c>
      <c r="E37" s="11"/>
      <c r="F37" s="11">
        <f t="shared" si="2"/>
        <v>300000</v>
      </c>
    </row>
    <row r="38" spans="1:6" s="5" customFormat="1" ht="45" customHeight="1" x14ac:dyDescent="0.2">
      <c r="A38" s="55">
        <v>41055000</v>
      </c>
      <c r="B38" s="59" t="s">
        <v>28</v>
      </c>
      <c r="C38" s="59"/>
      <c r="D38" s="36">
        <f>D39</f>
        <v>9200</v>
      </c>
      <c r="E38" s="37">
        <f>E39</f>
        <v>0</v>
      </c>
      <c r="F38" s="37">
        <f t="shared" si="2"/>
        <v>9200</v>
      </c>
    </row>
    <row r="39" spans="1:6" s="5" customFormat="1" ht="24" customHeight="1" x14ac:dyDescent="0.2">
      <c r="A39" s="56">
        <v>1810000000</v>
      </c>
      <c r="B39" s="60" t="s">
        <v>13</v>
      </c>
      <c r="C39" s="60"/>
      <c r="D39" s="38">
        <v>9200</v>
      </c>
      <c r="E39" s="39"/>
      <c r="F39" s="39">
        <f t="shared" si="2"/>
        <v>9200</v>
      </c>
    </row>
    <row r="40" spans="1:6" s="5" customFormat="1" ht="63" customHeight="1" x14ac:dyDescent="0.25">
      <c r="A40" s="56"/>
      <c r="B40" s="57" t="s">
        <v>27</v>
      </c>
      <c r="C40" s="58" t="s">
        <v>29</v>
      </c>
      <c r="D40" s="15">
        <v>9200</v>
      </c>
      <c r="E40" s="11"/>
      <c r="F40" s="40">
        <f t="shared" si="2"/>
        <v>9200</v>
      </c>
    </row>
    <row r="41" spans="1:6" s="5" customFormat="1" ht="64.5" customHeight="1" x14ac:dyDescent="0.2">
      <c r="A41" s="55">
        <v>41057700</v>
      </c>
      <c r="B41" s="62" t="s">
        <v>62</v>
      </c>
      <c r="C41" s="63"/>
      <c r="D41" s="12">
        <f>D42</f>
        <v>70272</v>
      </c>
      <c r="E41" s="12">
        <f t="shared" ref="E41:F41" si="7">E42</f>
        <v>0</v>
      </c>
      <c r="F41" s="12">
        <f t="shared" si="7"/>
        <v>70272</v>
      </c>
    </row>
    <row r="42" spans="1:6" s="5" customFormat="1" ht="28.5" customHeight="1" x14ac:dyDescent="0.2">
      <c r="A42" s="56">
        <v>1810000000</v>
      </c>
      <c r="B42" s="60" t="s">
        <v>13</v>
      </c>
      <c r="C42" s="60"/>
      <c r="D42" s="15">
        <v>70272</v>
      </c>
      <c r="E42" s="11"/>
      <c r="F42" s="40">
        <f>D42+E42</f>
        <v>70272</v>
      </c>
    </row>
    <row r="43" spans="1:6" s="5" customFormat="1" ht="84" customHeight="1" x14ac:dyDescent="0.2">
      <c r="A43" s="55">
        <v>41059300</v>
      </c>
      <c r="B43" s="59" t="s">
        <v>51</v>
      </c>
      <c r="C43" s="59"/>
      <c r="D43" s="36">
        <v>245718</v>
      </c>
      <c r="E43" s="37">
        <f>E44</f>
        <v>138216</v>
      </c>
      <c r="F43" s="37">
        <f t="shared" si="2"/>
        <v>383934</v>
      </c>
    </row>
    <row r="44" spans="1:6" s="5" customFormat="1" ht="24" customHeight="1" x14ac:dyDescent="0.2">
      <c r="A44" s="56">
        <v>1810000000</v>
      </c>
      <c r="B44" s="60" t="s">
        <v>13</v>
      </c>
      <c r="C44" s="60"/>
      <c r="D44" s="38">
        <v>245718</v>
      </c>
      <c r="E44" s="39">
        <v>138216</v>
      </c>
      <c r="F44" s="39">
        <f t="shared" si="2"/>
        <v>383934</v>
      </c>
    </row>
    <row r="45" spans="1:6" s="5" customFormat="1" ht="27.75" customHeight="1" x14ac:dyDescent="0.3">
      <c r="A45" s="61" t="s">
        <v>15</v>
      </c>
      <c r="B45" s="61"/>
      <c r="C45" s="61"/>
      <c r="D45" s="61"/>
      <c r="E45" s="61"/>
      <c r="F45" s="61"/>
    </row>
    <row r="46" spans="1:6" s="5" customFormat="1" ht="33" customHeight="1" x14ac:dyDescent="0.3">
      <c r="A46" s="55" t="s">
        <v>6</v>
      </c>
      <c r="B46" s="59" t="s">
        <v>7</v>
      </c>
      <c r="C46" s="59"/>
      <c r="D46" s="52">
        <f>D47</f>
        <v>1785420</v>
      </c>
      <c r="E46" s="52">
        <f t="shared" ref="E46" si="8">E47</f>
        <v>0</v>
      </c>
      <c r="F46" s="52">
        <f>D46+E46</f>
        <v>1785420</v>
      </c>
    </row>
    <row r="47" spans="1:6" s="5" customFormat="1" ht="33" customHeight="1" x14ac:dyDescent="0.3">
      <c r="A47" s="56">
        <v>9900000000</v>
      </c>
      <c r="B47" s="60" t="s">
        <v>38</v>
      </c>
      <c r="C47" s="60"/>
      <c r="D47" s="52">
        <v>1785420</v>
      </c>
      <c r="E47" s="53"/>
      <c r="F47" s="53">
        <f>D47+E47</f>
        <v>1785420</v>
      </c>
    </row>
    <row r="48" spans="1:6" s="14" customFormat="1" ht="48" customHeight="1" x14ac:dyDescent="0.2">
      <c r="A48" s="55">
        <v>41037400</v>
      </c>
      <c r="B48" s="59" t="s">
        <v>58</v>
      </c>
      <c r="C48" s="59"/>
      <c r="D48" s="35">
        <f>D49</f>
        <v>295700</v>
      </c>
      <c r="E48" s="12">
        <f>E49</f>
        <v>0</v>
      </c>
      <c r="F48" s="12">
        <f>F49</f>
        <v>295700</v>
      </c>
    </row>
    <row r="49" spans="1:6" s="5" customFormat="1" ht="24" customHeight="1" x14ac:dyDescent="0.2">
      <c r="A49" s="56" t="s">
        <v>8</v>
      </c>
      <c r="B49" s="60" t="s">
        <v>9</v>
      </c>
      <c r="C49" s="60"/>
      <c r="D49" s="13">
        <v>295700</v>
      </c>
      <c r="E49" s="11"/>
      <c r="F49" s="11">
        <f>D49+E49</f>
        <v>295700</v>
      </c>
    </row>
    <row r="50" spans="1:6" s="5" customFormat="1" ht="42.6" hidden="1" customHeight="1" x14ac:dyDescent="0.2">
      <c r="A50" s="8">
        <v>41051100</v>
      </c>
      <c r="B50" s="72" t="s">
        <v>42</v>
      </c>
      <c r="C50" s="72"/>
      <c r="D50" s="35">
        <f>D51</f>
        <v>0</v>
      </c>
      <c r="E50" s="12">
        <f>E51</f>
        <v>0</v>
      </c>
      <c r="F50" s="12">
        <f t="shared" ref="F50:F51" si="9">D50+E50</f>
        <v>0</v>
      </c>
    </row>
    <row r="51" spans="1:6" s="5" customFormat="1" ht="27.75" hidden="1" customHeight="1" x14ac:dyDescent="0.2">
      <c r="A51" s="20">
        <v>1810000000</v>
      </c>
      <c r="B51" s="71" t="s">
        <v>13</v>
      </c>
      <c r="C51" s="71"/>
      <c r="D51" s="13"/>
      <c r="E51" s="11"/>
      <c r="F51" s="11">
        <f t="shared" si="9"/>
        <v>0</v>
      </c>
    </row>
    <row r="52" spans="1:6" s="5" customFormat="1" ht="39.75" hidden="1" customHeight="1" x14ac:dyDescent="0.2">
      <c r="A52" s="8">
        <v>41053900</v>
      </c>
      <c r="B52" s="72" t="s">
        <v>14</v>
      </c>
      <c r="C52" s="72"/>
      <c r="D52" s="35">
        <f>D53</f>
        <v>0</v>
      </c>
      <c r="E52" s="12">
        <f>E53</f>
        <v>0</v>
      </c>
      <c r="F52" s="12">
        <f>F53</f>
        <v>0</v>
      </c>
    </row>
    <row r="53" spans="1:6" s="5" customFormat="1" ht="24" hidden="1" customHeight="1" x14ac:dyDescent="0.2">
      <c r="A53" s="20">
        <v>1810000000</v>
      </c>
      <c r="B53" s="71" t="s">
        <v>13</v>
      </c>
      <c r="C53" s="71"/>
      <c r="D53" s="13"/>
      <c r="E53" s="11"/>
      <c r="F53" s="11">
        <f>D53+E53</f>
        <v>0</v>
      </c>
    </row>
    <row r="54" spans="1:6" s="5" customFormat="1" ht="59.25" hidden="1" customHeight="1" x14ac:dyDescent="0.2">
      <c r="A54" s="8">
        <v>41055000</v>
      </c>
      <c r="B54" s="72" t="s">
        <v>28</v>
      </c>
      <c r="C54" s="72"/>
      <c r="D54" s="35">
        <f>D55</f>
        <v>0</v>
      </c>
      <c r="E54" s="35">
        <f t="shared" ref="E54:F54" si="10">E55</f>
        <v>0</v>
      </c>
      <c r="F54" s="35">
        <f t="shared" si="10"/>
        <v>0</v>
      </c>
    </row>
    <row r="55" spans="1:6" s="5" customFormat="1" ht="24" hidden="1" customHeight="1" x14ac:dyDescent="0.2">
      <c r="A55" s="20">
        <v>1810000000</v>
      </c>
      <c r="B55" s="71" t="s">
        <v>13</v>
      </c>
      <c r="C55" s="71"/>
      <c r="D55" s="13"/>
      <c r="E55" s="11"/>
      <c r="F55" s="11"/>
    </row>
    <row r="56" spans="1:6" s="5" customFormat="1" ht="84" hidden="1" customHeight="1" x14ac:dyDescent="0.2">
      <c r="A56" s="8">
        <v>41059300</v>
      </c>
      <c r="B56" s="72" t="s">
        <v>51</v>
      </c>
      <c r="C56" s="72"/>
      <c r="D56" s="36">
        <f>D57</f>
        <v>0</v>
      </c>
      <c r="E56" s="37">
        <f>E57</f>
        <v>0</v>
      </c>
      <c r="F56" s="37">
        <f t="shared" ref="F56:F57" si="11">D56+E56</f>
        <v>0</v>
      </c>
    </row>
    <row r="57" spans="1:6" s="5" customFormat="1" ht="24" hidden="1" customHeight="1" x14ac:dyDescent="0.2">
      <c r="A57" s="20">
        <v>1810000000</v>
      </c>
      <c r="B57" s="71" t="s">
        <v>13</v>
      </c>
      <c r="C57" s="71"/>
      <c r="D57" s="38"/>
      <c r="E57" s="39"/>
      <c r="F57" s="39">
        <f t="shared" si="11"/>
        <v>0</v>
      </c>
    </row>
    <row r="58" spans="1:6" s="5" customFormat="1" ht="25.5" customHeight="1" x14ac:dyDescent="0.3">
      <c r="A58" s="41" t="s">
        <v>16</v>
      </c>
      <c r="B58" s="82" t="s">
        <v>17</v>
      </c>
      <c r="C58" s="82"/>
      <c r="D58" s="9">
        <f>D59+D60</f>
        <v>54871631</v>
      </c>
      <c r="E58" s="9">
        <f>E59+E60</f>
        <v>22872116</v>
      </c>
      <c r="F58" s="9">
        <f>D58+E58</f>
        <v>77743747</v>
      </c>
    </row>
    <row r="59" spans="1:6" s="5" customFormat="1" ht="18.75" x14ac:dyDescent="0.3">
      <c r="A59" s="41" t="s">
        <v>16</v>
      </c>
      <c r="B59" s="82" t="s">
        <v>18</v>
      </c>
      <c r="C59" s="82"/>
      <c r="D59" s="9">
        <f>D18+D28+D36+D20+D24+D38+D14+D30+D34+D16+D32+D23+D43+D26+D41</f>
        <v>52790511</v>
      </c>
      <c r="E59" s="9">
        <f>E18+E28+E36+E20+E24+E38+E14+E30+E34+E16+E32+E23+E43+E26+E41</f>
        <v>22872116</v>
      </c>
      <c r="F59" s="9">
        <f>F18+F28+F36+F20+F24+F38+F14+F30+F34+F16+F32+F23+F43+F26+F41</f>
        <v>75662627</v>
      </c>
    </row>
    <row r="60" spans="1:6" s="5" customFormat="1" ht="18.75" x14ac:dyDescent="0.3">
      <c r="A60" s="41" t="s">
        <v>16</v>
      </c>
      <c r="B60" s="82" t="s">
        <v>19</v>
      </c>
      <c r="C60" s="82"/>
      <c r="D60" s="9">
        <f>D48+D53+D50+D54+D46</f>
        <v>2081120</v>
      </c>
      <c r="E60" s="9">
        <f t="shared" ref="E60:F60" si="12">E48+E53+E50+E54+E46</f>
        <v>0</v>
      </c>
      <c r="F60" s="9">
        <f t="shared" si="12"/>
        <v>2081120</v>
      </c>
    </row>
    <row r="61" spans="1:6" s="5" customFormat="1" ht="18.75" x14ac:dyDescent="0.3">
      <c r="A61" s="42"/>
      <c r="B61" s="42"/>
      <c r="C61" s="42"/>
      <c r="D61" s="42"/>
      <c r="E61" s="42"/>
      <c r="F61" s="42"/>
    </row>
    <row r="62" spans="1:6" s="5" customFormat="1" ht="22.15" customHeight="1" x14ac:dyDescent="0.3">
      <c r="A62" s="81" t="s">
        <v>20</v>
      </c>
      <c r="B62" s="81"/>
      <c r="C62" s="81"/>
      <c r="D62" s="81"/>
      <c r="E62" s="81"/>
      <c r="F62" s="81"/>
    </row>
    <row r="63" spans="1:6" s="5" customFormat="1" ht="22.15" customHeight="1" x14ac:dyDescent="0.3">
      <c r="A63" s="43"/>
      <c r="B63" s="42"/>
      <c r="C63" s="42"/>
      <c r="D63" s="44"/>
      <c r="E63" s="44"/>
      <c r="F63" s="44" t="s">
        <v>2</v>
      </c>
    </row>
    <row r="64" spans="1:6" s="5" customFormat="1" ht="89.25" customHeight="1" x14ac:dyDescent="0.2">
      <c r="A64" s="54" t="s">
        <v>21</v>
      </c>
      <c r="B64" s="54" t="s">
        <v>22</v>
      </c>
      <c r="C64" s="54" t="s">
        <v>23</v>
      </c>
      <c r="D64" s="54" t="s">
        <v>34</v>
      </c>
      <c r="E64" s="54" t="s">
        <v>24</v>
      </c>
      <c r="F64" s="54" t="s">
        <v>25</v>
      </c>
    </row>
    <row r="65" spans="1:6" s="5" customFormat="1" ht="22.9" customHeight="1" x14ac:dyDescent="0.2">
      <c r="A65" s="10">
        <v>1</v>
      </c>
      <c r="B65" s="10">
        <v>2</v>
      </c>
      <c r="C65" s="10">
        <v>3</v>
      </c>
      <c r="D65" s="10">
        <v>4</v>
      </c>
      <c r="E65" s="10">
        <v>5</v>
      </c>
      <c r="F65" s="10">
        <v>6</v>
      </c>
    </row>
    <row r="66" spans="1:6" s="5" customFormat="1" ht="22.9" customHeight="1" x14ac:dyDescent="0.3">
      <c r="A66" s="61" t="s">
        <v>40</v>
      </c>
      <c r="B66" s="61"/>
      <c r="C66" s="61"/>
      <c r="D66" s="61"/>
      <c r="E66" s="61"/>
      <c r="F66" s="61"/>
    </row>
    <row r="67" spans="1:6" s="5" customFormat="1" ht="48.6" customHeight="1" x14ac:dyDescent="0.2">
      <c r="A67" s="21" t="s">
        <v>30</v>
      </c>
      <c r="B67" s="22">
        <v>9770</v>
      </c>
      <c r="C67" s="23" t="s">
        <v>14</v>
      </c>
      <c r="D67" s="24">
        <f>D68</f>
        <v>14680</v>
      </c>
      <c r="E67" s="24">
        <f>E68</f>
        <v>0</v>
      </c>
      <c r="F67" s="24">
        <f>F68</f>
        <v>14680</v>
      </c>
    </row>
    <row r="68" spans="1:6" s="5" customFormat="1" ht="35.450000000000003" customHeight="1" x14ac:dyDescent="0.2">
      <c r="A68" s="45">
        <v>1810000000</v>
      </c>
      <c r="B68" s="79" t="s">
        <v>13</v>
      </c>
      <c r="C68" s="79"/>
      <c r="D68" s="29">
        <f>D70</f>
        <v>14680</v>
      </c>
      <c r="E68" s="29">
        <f t="shared" ref="E68:F68" si="13">E70</f>
        <v>0</v>
      </c>
      <c r="F68" s="29">
        <f t="shared" si="13"/>
        <v>14680</v>
      </c>
    </row>
    <row r="69" spans="1:6" s="5" customFormat="1" ht="22.9" customHeight="1" x14ac:dyDescent="0.2">
      <c r="A69" s="80" t="s">
        <v>31</v>
      </c>
      <c r="B69" s="80"/>
      <c r="C69" s="80"/>
      <c r="D69" s="80"/>
      <c r="E69" s="46"/>
      <c r="F69" s="46"/>
    </row>
    <row r="70" spans="1:6" s="5" customFormat="1" ht="40.9" customHeight="1" x14ac:dyDescent="0.2">
      <c r="A70" s="74" t="s">
        <v>55</v>
      </c>
      <c r="B70" s="74"/>
      <c r="C70" s="74"/>
      <c r="D70" s="25">
        <v>14680</v>
      </c>
      <c r="E70" s="25"/>
      <c r="F70" s="25">
        <f>D70+E70</f>
        <v>14680</v>
      </c>
    </row>
    <row r="71" spans="1:6" s="5" customFormat="1" ht="51.75" customHeight="1" x14ac:dyDescent="0.2">
      <c r="A71" s="26" t="s">
        <v>52</v>
      </c>
      <c r="B71" s="27">
        <v>9800</v>
      </c>
      <c r="C71" s="28" t="s">
        <v>53</v>
      </c>
      <c r="D71" s="24">
        <f>D74+D75+D76+D77+D79+D80+D78+D81</f>
        <v>2228816</v>
      </c>
      <c r="E71" s="24">
        <f t="shared" ref="E71:F71" si="14">E74+E75+E76+E77+E79+E80+E78+E81</f>
        <v>0</v>
      </c>
      <c r="F71" s="24">
        <f t="shared" si="14"/>
        <v>2228816</v>
      </c>
    </row>
    <row r="72" spans="1:6" s="5" customFormat="1" ht="28.15" customHeight="1" x14ac:dyDescent="0.2">
      <c r="A72" s="45">
        <v>9900000000</v>
      </c>
      <c r="B72" s="79" t="s">
        <v>38</v>
      </c>
      <c r="C72" s="79"/>
      <c r="D72" s="29">
        <f>D71</f>
        <v>2228816</v>
      </c>
      <c r="E72" s="29">
        <f>E71</f>
        <v>0</v>
      </c>
      <c r="F72" s="29">
        <f t="shared" ref="F72:F75" si="15">D72+E72</f>
        <v>2228816</v>
      </c>
    </row>
    <row r="73" spans="1:6" s="5" customFormat="1" ht="28.15" customHeight="1" x14ac:dyDescent="0.2">
      <c r="A73" s="80" t="s">
        <v>31</v>
      </c>
      <c r="B73" s="80"/>
      <c r="C73" s="80"/>
      <c r="D73" s="80"/>
      <c r="E73" s="29"/>
      <c r="F73" s="29"/>
    </row>
    <row r="74" spans="1:6" s="5" customFormat="1" ht="71.25" customHeight="1" x14ac:dyDescent="0.25">
      <c r="A74" s="75" t="s">
        <v>69</v>
      </c>
      <c r="B74" s="75"/>
      <c r="C74" s="75"/>
      <c r="D74" s="30">
        <v>90141</v>
      </c>
      <c r="E74" s="51"/>
      <c r="F74" s="25">
        <f t="shared" si="15"/>
        <v>90141</v>
      </c>
    </row>
    <row r="75" spans="1:6" s="5" customFormat="1" ht="38.25" customHeight="1" x14ac:dyDescent="0.2">
      <c r="A75" s="74" t="s">
        <v>68</v>
      </c>
      <c r="B75" s="74"/>
      <c r="C75" s="74"/>
      <c r="D75" s="25">
        <v>253500</v>
      </c>
      <c r="E75" s="25"/>
      <c r="F75" s="25">
        <f t="shared" si="15"/>
        <v>253500</v>
      </c>
    </row>
    <row r="76" spans="1:6" s="5" customFormat="1" ht="47.25" customHeight="1" x14ac:dyDescent="0.2">
      <c r="A76" s="76" t="s">
        <v>56</v>
      </c>
      <c r="B76" s="77"/>
      <c r="C76" s="78"/>
      <c r="D76" s="25">
        <v>515000</v>
      </c>
      <c r="E76" s="25"/>
      <c r="F76" s="25">
        <f t="shared" ref="F76:F81" si="16">D76+E76</f>
        <v>515000</v>
      </c>
    </row>
    <row r="77" spans="1:6" s="5" customFormat="1" ht="37.5" customHeight="1" x14ac:dyDescent="0.2">
      <c r="A77" s="76" t="s">
        <v>57</v>
      </c>
      <c r="B77" s="77"/>
      <c r="C77" s="78"/>
      <c r="D77" s="25">
        <v>1000000</v>
      </c>
      <c r="E77" s="25"/>
      <c r="F77" s="25">
        <f t="shared" si="16"/>
        <v>1000000</v>
      </c>
    </row>
    <row r="78" spans="1:6" s="5" customFormat="1" ht="39" customHeight="1" x14ac:dyDescent="0.2">
      <c r="A78" s="76" t="s">
        <v>60</v>
      </c>
      <c r="B78" s="77"/>
      <c r="C78" s="78"/>
      <c r="D78" s="25">
        <v>200000</v>
      </c>
      <c r="E78" s="25"/>
      <c r="F78" s="25">
        <f t="shared" si="16"/>
        <v>200000</v>
      </c>
    </row>
    <row r="79" spans="1:6" ht="59.25" customHeight="1" x14ac:dyDescent="0.2">
      <c r="A79" s="76" t="s">
        <v>63</v>
      </c>
      <c r="B79" s="77"/>
      <c r="C79" s="78"/>
      <c r="D79" s="25">
        <v>15000</v>
      </c>
      <c r="E79" s="25"/>
      <c r="F79" s="25">
        <f t="shared" si="16"/>
        <v>15000</v>
      </c>
    </row>
    <row r="80" spans="1:6" ht="31.5" customHeight="1" x14ac:dyDescent="0.2">
      <c r="A80" s="76" t="s">
        <v>70</v>
      </c>
      <c r="B80" s="77"/>
      <c r="C80" s="78"/>
      <c r="D80" s="25">
        <v>150000</v>
      </c>
      <c r="E80" s="25"/>
      <c r="F80" s="25">
        <f t="shared" si="16"/>
        <v>150000</v>
      </c>
    </row>
    <row r="81" spans="1:6" ht="39" customHeight="1" x14ac:dyDescent="0.2">
      <c r="A81" s="76" t="s">
        <v>65</v>
      </c>
      <c r="B81" s="77"/>
      <c r="C81" s="78"/>
      <c r="D81" s="25">
        <v>5175</v>
      </c>
      <c r="E81" s="25"/>
      <c r="F81" s="25">
        <f t="shared" si="16"/>
        <v>5175</v>
      </c>
    </row>
    <row r="82" spans="1:6" ht="27.75" customHeight="1" x14ac:dyDescent="0.3">
      <c r="A82" s="61" t="s">
        <v>41</v>
      </c>
      <c r="B82" s="61"/>
      <c r="C82" s="61"/>
      <c r="D82" s="61"/>
      <c r="E82" s="61"/>
      <c r="F82" s="61"/>
    </row>
    <row r="83" spans="1:6" ht="56.25" x14ac:dyDescent="0.2">
      <c r="A83" s="26" t="s">
        <v>52</v>
      </c>
      <c r="B83" s="27">
        <v>9800</v>
      </c>
      <c r="C83" s="28" t="s">
        <v>53</v>
      </c>
      <c r="D83" s="24">
        <f>D84</f>
        <v>1280000</v>
      </c>
      <c r="E83" s="24">
        <f>E84</f>
        <v>0</v>
      </c>
      <c r="F83" s="24">
        <f>D83+E83</f>
        <v>1280000</v>
      </c>
    </row>
    <row r="84" spans="1:6" ht="19.5" x14ac:dyDescent="0.2">
      <c r="A84" s="45">
        <v>9900000000</v>
      </c>
      <c r="B84" s="79" t="s">
        <v>38</v>
      </c>
      <c r="C84" s="79"/>
      <c r="D84" s="29">
        <f>D86+D87+D88+D91+D89+D90+D92</f>
        <v>1280000</v>
      </c>
      <c r="E84" s="29">
        <f t="shared" ref="E84:F84" si="17">E86+E87+E88+E91+E89+E90+E92</f>
        <v>0</v>
      </c>
      <c r="F84" s="29">
        <f t="shared" si="17"/>
        <v>1280000</v>
      </c>
    </row>
    <row r="85" spans="1:6" ht="15.75" x14ac:dyDescent="0.2">
      <c r="A85" s="80" t="s">
        <v>31</v>
      </c>
      <c r="B85" s="80"/>
      <c r="C85" s="80"/>
      <c r="D85" s="80"/>
      <c r="E85" s="46"/>
      <c r="F85" s="46"/>
    </row>
    <row r="86" spans="1:6" ht="36" hidden="1" customHeight="1" x14ac:dyDescent="0.2">
      <c r="A86" s="74" t="s">
        <v>35</v>
      </c>
      <c r="B86" s="74"/>
      <c r="C86" s="74"/>
      <c r="D86" s="25"/>
      <c r="E86" s="25"/>
      <c r="F86" s="25">
        <f>D86+E86</f>
        <v>0</v>
      </c>
    </row>
    <row r="87" spans="1:6" ht="39" hidden="1" customHeight="1" x14ac:dyDescent="0.2">
      <c r="A87" s="74" t="s">
        <v>39</v>
      </c>
      <c r="B87" s="74"/>
      <c r="C87" s="74"/>
      <c r="D87" s="25"/>
      <c r="E87" s="25"/>
      <c r="F87" s="25">
        <f>D87+E87</f>
        <v>0</v>
      </c>
    </row>
    <row r="88" spans="1:6" ht="36" customHeight="1" x14ac:dyDescent="0.2">
      <c r="A88" s="74" t="s">
        <v>66</v>
      </c>
      <c r="B88" s="74"/>
      <c r="C88" s="74"/>
      <c r="D88" s="25">
        <v>300000</v>
      </c>
      <c r="E88" s="25"/>
      <c r="F88" s="25">
        <f>D88+E88</f>
        <v>300000</v>
      </c>
    </row>
    <row r="89" spans="1:6" ht="36" customHeight="1" x14ac:dyDescent="0.2">
      <c r="A89" s="76" t="s">
        <v>61</v>
      </c>
      <c r="B89" s="77"/>
      <c r="C89" s="78"/>
      <c r="D89" s="25">
        <v>200000</v>
      </c>
      <c r="E89" s="25"/>
      <c r="F89" s="25">
        <f t="shared" ref="F89:F90" si="18">D89+E89</f>
        <v>200000</v>
      </c>
    </row>
    <row r="90" spans="1:6" ht="33" customHeight="1" x14ac:dyDescent="0.2">
      <c r="A90" s="76" t="s">
        <v>67</v>
      </c>
      <c r="B90" s="77"/>
      <c r="C90" s="78"/>
      <c r="D90" s="25">
        <v>200000</v>
      </c>
      <c r="E90" s="25"/>
      <c r="F90" s="25">
        <f t="shared" si="18"/>
        <v>200000</v>
      </c>
    </row>
    <row r="91" spans="1:6" ht="45" customHeight="1" x14ac:dyDescent="0.2">
      <c r="A91" s="76" t="s">
        <v>54</v>
      </c>
      <c r="B91" s="77"/>
      <c r="C91" s="78"/>
      <c r="D91" s="25">
        <v>80000</v>
      </c>
      <c r="E91" s="25"/>
      <c r="F91" s="25">
        <f>D91+E91</f>
        <v>80000</v>
      </c>
    </row>
    <row r="92" spans="1:6" ht="33" customHeight="1" x14ac:dyDescent="0.2">
      <c r="A92" s="76" t="s">
        <v>64</v>
      </c>
      <c r="B92" s="77"/>
      <c r="C92" s="78"/>
      <c r="D92" s="25">
        <v>500000</v>
      </c>
      <c r="E92" s="25"/>
      <c r="F92" s="25">
        <f>D92+E92</f>
        <v>500000</v>
      </c>
    </row>
    <row r="93" spans="1:6" ht="18.75" x14ac:dyDescent="0.3">
      <c r="A93" s="27" t="s">
        <v>16</v>
      </c>
      <c r="B93" s="27" t="s">
        <v>16</v>
      </c>
      <c r="C93" s="47" t="s">
        <v>17</v>
      </c>
      <c r="D93" s="31">
        <f>D94+D95</f>
        <v>3523496</v>
      </c>
      <c r="E93" s="31">
        <f>E94+E95</f>
        <v>0</v>
      </c>
      <c r="F93" s="31">
        <f>F94+F95</f>
        <v>3523496</v>
      </c>
    </row>
    <row r="94" spans="1:6" ht="18.75" x14ac:dyDescent="0.3">
      <c r="A94" s="27" t="s">
        <v>16</v>
      </c>
      <c r="B94" s="27" t="s">
        <v>16</v>
      </c>
      <c r="C94" s="47" t="s">
        <v>18</v>
      </c>
      <c r="D94" s="31">
        <f>D67+D71</f>
        <v>2243496</v>
      </c>
      <c r="E94" s="31">
        <f>E71+E67</f>
        <v>0</v>
      </c>
      <c r="F94" s="31">
        <f>F71+F67</f>
        <v>2243496</v>
      </c>
    </row>
    <row r="95" spans="1:6" ht="18.75" x14ac:dyDescent="0.3">
      <c r="A95" s="27" t="s">
        <v>16</v>
      </c>
      <c r="B95" s="27" t="s">
        <v>16</v>
      </c>
      <c r="C95" s="47" t="s">
        <v>19</v>
      </c>
      <c r="D95" s="31">
        <f>D83</f>
        <v>1280000</v>
      </c>
      <c r="E95" s="31">
        <f>E83</f>
        <v>0</v>
      </c>
      <c r="F95" s="31">
        <f>F83</f>
        <v>1280000</v>
      </c>
    </row>
    <row r="96" spans="1:6" ht="15" customHeight="1" x14ac:dyDescent="0.25">
      <c r="A96" s="32"/>
      <c r="B96" s="32"/>
      <c r="C96" s="33"/>
      <c r="D96" s="34"/>
      <c r="E96" s="34"/>
      <c r="F96" s="34"/>
    </row>
    <row r="97" spans="1:6" ht="15" customHeight="1" x14ac:dyDescent="0.25">
      <c r="A97" s="32"/>
      <c r="B97" s="32"/>
      <c r="C97" s="33"/>
      <c r="D97" s="34"/>
      <c r="E97" s="34"/>
      <c r="F97" s="34"/>
    </row>
    <row r="99" spans="1:6" ht="18.75" x14ac:dyDescent="0.3">
      <c r="A99" s="73" t="s">
        <v>36</v>
      </c>
      <c r="B99" s="73"/>
      <c r="C99" s="73"/>
      <c r="D99" s="73"/>
      <c r="E99" s="73"/>
      <c r="F99" s="73"/>
    </row>
  </sheetData>
  <mergeCells count="79">
    <mergeCell ref="B54:C54"/>
    <mergeCell ref="B55:C55"/>
    <mergeCell ref="B56:C56"/>
    <mergeCell ref="A81:C81"/>
    <mergeCell ref="B59:C59"/>
    <mergeCell ref="A75:C75"/>
    <mergeCell ref="A76:C76"/>
    <mergeCell ref="A79:C79"/>
    <mergeCell ref="A78:C78"/>
    <mergeCell ref="B52:C52"/>
    <mergeCell ref="B43:C43"/>
    <mergeCell ref="B44:C44"/>
    <mergeCell ref="A89:C89"/>
    <mergeCell ref="B48:C48"/>
    <mergeCell ref="A69:D69"/>
    <mergeCell ref="A62:F62"/>
    <mergeCell ref="B68:C68"/>
    <mergeCell ref="B49:C49"/>
    <mergeCell ref="B60:C60"/>
    <mergeCell ref="A66:F66"/>
    <mergeCell ref="B50:C50"/>
    <mergeCell ref="B51:C51"/>
    <mergeCell ref="B53:C53"/>
    <mergeCell ref="B58:C58"/>
    <mergeCell ref="B57:C57"/>
    <mergeCell ref="A99:F99"/>
    <mergeCell ref="A70:C70"/>
    <mergeCell ref="A74:C74"/>
    <mergeCell ref="A82:F82"/>
    <mergeCell ref="A77:C77"/>
    <mergeCell ref="A87:C87"/>
    <mergeCell ref="A88:C88"/>
    <mergeCell ref="A86:C86"/>
    <mergeCell ref="B84:C84"/>
    <mergeCell ref="A85:D85"/>
    <mergeCell ref="A91:C91"/>
    <mergeCell ref="A90:C90"/>
    <mergeCell ref="A92:C92"/>
    <mergeCell ref="A80:C80"/>
    <mergeCell ref="B72:C72"/>
    <mergeCell ref="A73:D73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5:F5"/>
    <mergeCell ref="A7:F7"/>
    <mergeCell ref="A8:F8"/>
    <mergeCell ref="A9:F9"/>
    <mergeCell ref="B11:C1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B46:C46"/>
    <mergeCell ref="B47:C47"/>
    <mergeCell ref="B39:C39"/>
    <mergeCell ref="A45:F45"/>
    <mergeCell ref="B42:C42"/>
    <mergeCell ref="B41:C41"/>
  </mergeCells>
  <phoneticPr fontId="0" type="noConversion"/>
  <pageMargins left="0.59055118110236227" right="0.19685039370078741" top="0.59055118110236227" bottom="0.59055118110236227" header="0" footer="0"/>
  <pageSetup paperSize="9" scale="56" fitToHeight="50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2025-08-07T10:38:59Z</cp:lastPrinted>
  <dcterms:created xsi:type="dcterms:W3CDTF">2020-12-27T09:37:03Z</dcterms:created>
  <dcterms:modified xsi:type="dcterms:W3CDTF">2025-08-07T10:40:51Z</dcterms:modified>
</cp:coreProperties>
</file>